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4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<sst xmlns="http://schemas.openxmlformats.org/spreadsheetml/2006/main" count="467" uniqueCount="403">
  <si>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</si>
  <si>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</si>
  <si>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</si>
  <si>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</si>
  <si>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</si>
  <si>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</si>
  <si>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</si>
  <si>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</si>
  <si>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</si>
  <si>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</si>
  <si>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</si>
  <si>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</si>
  <si>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</si>
  <si>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</si>
  <si>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</si>
  <si>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</si>
  <si>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</si>
  <si>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</si>
  <si>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</si>
  <si>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</si>
  <si>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</si>
  <si>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</si>
  <si>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</si>
  <si>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</si>
  <si>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</si>
  <si>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</si>
  <si>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</si>
  <si>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</si>
  <si>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</si>
  <si>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</si>
  <si>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</si>
  <si>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</si>
  <si>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</si>
  <si>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</si>
  <si>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</si>
  <si>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</si>
  <si>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</si>
  <si>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</si>
  <si>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</si>
  <si>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</si>
  <si>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</si>
  <si>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</si>
  <si>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</si>
  <si>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</si>
  <si>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</si>
  <si>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</si>
  <si>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</si>
  <si>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</si>
  <si>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</si>
  <si>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</si>
  <si>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</si>
  <si>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</si>
  <si>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</si>
  <si>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</si>
  <si>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</si>
  <si>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</si>
  <si>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</si>
  <si>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</si>
  <si>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</si>
  <si>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</si>
  <si>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</si>
  <si>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</si>
  <si>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</si>
  <si>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</si>
  <si>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</si>
  <si>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</si>
  <si>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</si>
  <si>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</si>
  <si>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</si>
  <si>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</si>
  <si>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</si>
  <si>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</si>
  <si>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</si>
  <si>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</si>
  <si>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</si>
  <si>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</si>
  <si>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</si>
  <si>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</si>
  <si>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</si>
  <si>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</si>
  <si>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</si>
  <si>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</si>
  <si>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</si>
  <si>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</si>
  <si>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</si>
  <si>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</si>
  <si>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</si>
  <si>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</si>
  <si>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</si>
  <si>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</si>
  <si>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</si>
  <si>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</si>
  <si>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</si>
  <si>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</si>
  <si>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</si>
  <si>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</si>
  <si>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</si>
  <si>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</si>
  <si>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</si>
  <si>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</si>
  <si>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</si>
  <si>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</si>
  <si>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</si>
  <si>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</si>
  <si>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</si>
  <si>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</si>
  <si>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</si>
  <si>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</si>
  <si>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</si>
  <si>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</si>
  <si>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</si>
  <si>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</si>
  <si>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</si>
  <si>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</si>
  <si>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</si>
  <si>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</si>
  <si>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</si>
  <si>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</si>
  <si>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</si>
  <si>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</si>
  <si>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</si>
  <si>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</si>
  <si>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</si>
  <si>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</si>
  <si>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</si>
  <si>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</si>
  <si>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</si>
  <si>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</si>
  <si>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</si>
  <si>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</si>
  <si>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</si>
  <si>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</si>
  <si>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</si>
  <si>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</si>
  <si>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</si>
  <si>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</si>
  <si>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</si>
  <si>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</si>
  <si>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</si>
  <si>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</si>
  <si>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</si>
  <si>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</si>
  <si>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</si>
  <si>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</si>
  <si>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</si>
  <si>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</si>
  <si>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</si>
  <si>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</si>
  <si>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</si>
  <si>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</si>
  <si>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</si>
  <si>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</si>
  <si>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</si>
  <si>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</si>
  <si>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</si>
  <si>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</si>
  <si>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</si>
  <si>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</si>
  <si>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</si>
  <si>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</si>
  <si>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</si>
  <si>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</si>
  <si>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</si>
  <si>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</si>
  <si>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</si>
  <si>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</si>
  <si>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</si>
  <si>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</si>
  <si>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</si>
  <si>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</si>
  <si>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</si>
  <si>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</si>
  <si>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</si>
  <si>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</si>
  <si>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</si>
  <si>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</si>
  <si>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</si>
  <si>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</si>
  <si>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</si>
  <si>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</si>
  <si>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</si>
  <si>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</si>
  <si>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</si>
  <si>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</si>
  <si>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</si>
  <si>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</si>
  <si>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</si>
  <si>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</si>
  <si>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</si>
  <si>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</si>
  <si>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</si>
  <si>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</si>
  <si>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</si>
  <si>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</si>
  <si>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</si>
  <si>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</si>
  <si>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</si>
  <si>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</si>
  <si>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</si>
  <si>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</si>
  <si>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</si>
  <si>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</si>
  <si>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</si>
  <si>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</si>
  <si>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</si>
  <si>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</si>
  <si>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</si>
  <si>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</si>
  <si>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</si>
  <si>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</si>
  <si>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</si>
  <si>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</si>
  <si>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</si>
  <si>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</si>
  <si>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</si>
  <si>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</si>
  <si>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</si>
  <si>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</si>
  <si>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</si>
  <si>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</si>
  <si>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</si>
  <si>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</si>
  <si>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</si>
  <si>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</si>
  <si>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</si>
  <si>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</si>
  <si>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</si>
  <si>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</si>
  <si>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</si>
  <si>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</si>
  <si>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</si>
  <si>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</si>
  <si>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</si>
  <si>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</si>
  <si>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</si>
  <si>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</si>
  <si>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</si>
  <si>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</si>
  <si>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</si>
  <si>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</si>
  <si>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</si>
  <si>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</si>
  <si>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</si>
  <si>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</si>
  <si>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</si>
  <si>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</si>
  <si>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</si>
  <si>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</si>
  <si>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</si>
  <si>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</si>
  <si>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</si>
  <si>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</si>
  <si>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</si>
  <si>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</si>
  <si>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</si>
  <si>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</si>
  <si>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</si>
  <si>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</si>
  <si>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</si>
  <si>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</si>
  <si>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</si>
  <si>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</si>
  <si>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</si>
  <si>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</si>
  <si>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</si>
  <si>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</si>
  <si>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</si>
  <si>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</si>
  <si>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</si>
  <si>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</si>
  <si>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</si>
  <si>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</si>
  <si>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</si>
  <si>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</si>
  <si>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</si>
  <si>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</si>
  <si>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</si>
  <si>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</si>
  <si>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</si>
  <si>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</si>
  <si>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</si>
  <si>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</si>
  <si>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</si>
  <si>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</si>
  <si>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</si>
  <si>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</si>
  <si>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</si>
  <si>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</si>
  <si>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</si>
  <si>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</si>
  <si>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</si>
  <si>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</si>
  <si>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</si>
  <si>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</si>
  <si>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</si>
  <si>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</si>
  <si>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</si>
  <si>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</si>
  <si>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</si>
  <si>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</si>
  <si>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</si>
  <si>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</si>
  <si>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</si>
  <si>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</si>
  <si>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</si>
  <si>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</si>
  <si>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</si>
  <si>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</si>
  <si>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</si>
  <si>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</si>
  <si>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</si>
  <si>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</si>
  <si>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</si>
  <si>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</si>
  <si>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</si>
  <si>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</si>
  <si>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</si>
  <si>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</si>
  <si>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</si>
  <si>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</si>
  <si>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</si>
  <si>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</si>
  <si>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</si>
  <si>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</si>
  <si>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</si>
  <si>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</si>
  <si>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</si>
  <si>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</si>
  <si>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</si>
  <si>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</si>
  <si>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</si>
  <si>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</si>
  <si>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</si>
  <si>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</si>
  <si>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</si>
  <si>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</si>
  <si>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</si>
  <si>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</si>
  <si>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</si>
  <si>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</si>
  <si>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</si>
  <si>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</si>
  <si>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</si>
  <si>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</si>
  <si>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</si>
  <si>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</si>
  <si>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</si>
  <si>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</si>
  <si>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</si>
  <si>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</si>
  <si>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</si>
  <si>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</si>
  <si>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</si>
  <si>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</si>
  <si>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</si>
  <si>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</si>
  <si>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</si>
  <si>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</si>
  <si>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</si>
  <si>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</si>
  <si>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</si>
  <si>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</si>
  <si>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</si>
  <si>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</si>
  <si>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</si>
  <si>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</si>
  <si>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</si>
  <si>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</si>
  <si>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</si>
  <si>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</si>
  <si>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</si>
  <si>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</si>
  <si>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</si>
  <si>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</si>
  <si>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</si>
  <si>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</si>
  <si>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</si>
  <si>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</si>
  <si>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</si>
  <si>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</si>
  <si>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</si>
  <si>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</si>
  <si>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</si>
  <si>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</si>
  <si>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</si>
  <si>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</si>
  <si>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</si>
  <si>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</si>
  <si>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</si>
  <si>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</si>
  <si>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</si>
  <si>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</si>
  <si>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</si>
  <si>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</si>
  <si>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</si>
  <si>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</si>
  <si>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</si>
  <si>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перше півріччя 2014 року</t>
  </si>
  <si>
    <t>Чуднівський районний суд Житомирської області</t>
  </si>
  <si>
    <t>13200. Житомирська область</t>
  </si>
  <si>
    <t>смт. Чуднів</t>
  </si>
  <si>
    <t>вул. 50 років Жовтня. 3</t>
  </si>
  <si>
    <t>Демчик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</si>
</sst>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74609375" style="145" customWidth="1"/>
    <col min="5" max="6" width="8.00390625" style="145" customWidth="1"/>
    <col min="7" max="7" width="6.25390625" style="145" customWidth="1"/>
    <col min="8" max="8" width="1.875" style="145" customWidth="1"/>
    <col min="9" max="9" width="10.375" style="145" customWidth="1"/>
    <col min="10" max="10" width="9.875" style="145" customWidth="1"/>
    <col min="11" max="11" width="10.625" style="145" customWidth="1"/>
    <col min="12" max="16384" width="9.125" style="145" customWidth="1"/>
  </cols>
  <sheetData>
    <row r="1" spans="1:12" ht="13.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2.75" customHeight="1">
      <c r="A2" s="201" t="s">
        <v>376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</row>
    <row r="3" ht="11.25" customHeight="1">
      <c r="A3" s="146"/>
    </row>
    <row r="4" spans="1:12" ht="18.75" customHeight="1">
      <c r="A4" s="202" t="s">
        <v>377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</row>
    <row r="5" spans="1:12" ht="18.75" customHeight="1">
      <c r="A5" s="202" t="s">
        <v>206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18.75" customHeight="1">
      <c r="A6" s="202" t="s">
        <v>207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</row>
    <row r="7" ht="12" customHeight="1">
      <c r="A7" s="146"/>
    </row>
    <row r="8" spans="1:12" ht="18" customHeight="1">
      <c r="A8" s="203" t="s">
        <v>397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</row>
    <row r="9" spans="1:12" ht="12.75" customHeight="1">
      <c r="A9" s="147"/>
      <c r="B9" s="147"/>
      <c r="C9" s="147"/>
      <c r="D9" s="199" t="s">
        <v>378</v>
      </c>
      <c r="E9" s="199"/>
      <c r="F9" s="199"/>
      <c r="G9" s="199"/>
      <c r="H9" s="199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06" t="s">
        <v>379</v>
      </c>
      <c r="B12" s="207"/>
      <c r="C12" s="207"/>
      <c r="D12" s="208"/>
      <c r="E12" s="206" t="s">
        <v>380</v>
      </c>
      <c r="F12" s="207"/>
      <c r="G12" s="208"/>
      <c r="H12" s="148"/>
      <c r="I12" s="209" t="s">
        <v>381</v>
      </c>
      <c r="J12" s="209"/>
      <c r="K12" s="209"/>
      <c r="L12" s="209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0" t="s">
        <v>208</v>
      </c>
      <c r="B14" s="211"/>
      <c r="C14" s="211"/>
      <c r="D14" s="212"/>
      <c r="E14" s="216" t="s">
        <v>209</v>
      </c>
      <c r="F14" s="217"/>
      <c r="G14" s="218"/>
      <c r="H14" s="148"/>
      <c r="I14" s="222"/>
      <c r="J14" s="222"/>
      <c r="K14" s="222"/>
      <c r="L14" s="222"/>
    </row>
    <row r="15" spans="1:8" ht="33.75" customHeight="1">
      <c r="A15" s="213"/>
      <c r="B15" s="214"/>
      <c r="C15" s="214"/>
      <c r="D15" s="215"/>
      <c r="E15" s="219"/>
      <c r="F15" s="220"/>
      <c r="G15" s="221"/>
      <c r="H15" s="148"/>
    </row>
    <row r="16" spans="1:13" ht="18.75" customHeight="1">
      <c r="A16" s="240" t="s">
        <v>210</v>
      </c>
      <c r="B16" s="241"/>
      <c r="C16" s="241"/>
      <c r="D16" s="242"/>
      <c r="E16" s="216" t="s">
        <v>209</v>
      </c>
      <c r="F16" s="217"/>
      <c r="G16" s="218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19"/>
      <c r="F17" s="220"/>
      <c r="G17" s="221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16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04" t="s">
        <v>214</v>
      </c>
      <c r="J19" s="205"/>
      <c r="K19" s="205"/>
      <c r="L19" s="205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04" t="s">
        <v>217</v>
      </c>
      <c r="J20" s="205"/>
      <c r="K20" s="205"/>
      <c r="L20" s="205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29" r:id="rId1"/>
  <headerFooter alignWithMargins="0">
    <oddFooter>&amp;L4759D5B8&amp;C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9</v>
      </c>
      <c r="D7" s="198">
        <f>'розділ 2'!E66</f>
        <v>0</v>
      </c>
      <c r="E7" s="196"/>
      <c r="F7" s="198">
        <f>'розділ 2'!H66</f>
        <v>4</v>
      </c>
      <c r="G7" s="198">
        <f>'розділ 2'!I66</f>
        <v>2</v>
      </c>
      <c r="H7" s="196"/>
      <c r="I7" s="198">
        <f>'розділ 2'!O66</f>
        <v>5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1</v>
      </c>
      <c r="D9" s="196">
        <f>'розділи 6, 7'!E13</f>
        <v>1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1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3</v>
      </c>
      <c r="D13" s="196">
        <f>'розділ 9'!E18</f>
        <v>3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3</v>
      </c>
    </row>
    <row r="14" spans="1:9" ht="19.5" customHeight="1">
      <c r="A14" s="80">
        <v>8</v>
      </c>
      <c r="B14" s="81" t="s">
        <v>28</v>
      </c>
      <c r="C14" s="197">
        <f>C7+C8+C9+C10+C11+C12+C13</f>
        <v>13</v>
      </c>
      <c r="D14" s="197">
        <f aca="true" t="shared" si="0" ref="D14:I14">D7+D8+D9+D10+D11+D12+D13</f>
        <v>4</v>
      </c>
      <c r="E14" s="197">
        <f t="shared" si="0"/>
        <v>0</v>
      </c>
      <c r="F14" s="197">
        <f t="shared" si="0"/>
        <v>4</v>
      </c>
      <c r="G14" s="197">
        <f t="shared" si="0"/>
        <v>2</v>
      </c>
      <c r="H14" s="197">
        <f t="shared" si="0"/>
        <v>0</v>
      </c>
      <c r="I14" s="197">
        <f t="shared" si="0"/>
        <v>9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>
        <v>1</v>
      </c>
      <c r="E10" s="130"/>
      <c r="F10" s="130">
        <v>1</v>
      </c>
      <c r="G10" s="130"/>
      <c r="H10" s="130">
        <v>1</v>
      </c>
      <c r="I10" s="130">
        <v>1</v>
      </c>
      <c r="J10" s="130">
        <v>0</v>
      </c>
      <c r="K10" s="130"/>
      <c r="L10" s="130"/>
      <c r="M10" s="130"/>
      <c r="N10" s="130"/>
      <c r="O10" s="130"/>
      <c r="P10" s="130"/>
      <c r="Q10" s="130"/>
      <c r="R10" s="130">
        <v>1</v>
      </c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>
        <v>1</v>
      </c>
      <c r="E20" s="130"/>
      <c r="F20" s="130">
        <v>1</v>
      </c>
      <c r="G20" s="130"/>
      <c r="H20" s="130"/>
      <c r="I20" s="130"/>
      <c r="J20" s="130"/>
      <c r="K20" s="130"/>
      <c r="L20" s="130"/>
      <c r="M20" s="130"/>
      <c r="N20" s="130"/>
      <c r="O20" s="130">
        <v>1</v>
      </c>
      <c r="P20" s="130">
        <v>1</v>
      </c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>
        <v>2</v>
      </c>
      <c r="E25" s="130"/>
      <c r="F25" s="130">
        <v>2</v>
      </c>
      <c r="G25" s="130"/>
      <c r="H25" s="130">
        <v>2</v>
      </c>
      <c r="I25" s="130">
        <v>1</v>
      </c>
      <c r="J25" s="130">
        <v>1</v>
      </c>
      <c r="K25" s="130"/>
      <c r="L25" s="130"/>
      <c r="M25" s="130"/>
      <c r="N25" s="130"/>
      <c r="O25" s="130"/>
      <c r="P25" s="130"/>
      <c r="Q25" s="130"/>
      <c r="R25" s="130">
        <v>1</v>
      </c>
      <c r="S25" s="130"/>
      <c r="T25" s="139"/>
      <c r="U25" s="139">
        <v>1</v>
      </c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>
        <v>1</v>
      </c>
      <c r="E26" s="130"/>
      <c r="F26" s="130">
        <v>1</v>
      </c>
      <c r="G26" s="130"/>
      <c r="H26" s="130">
        <v>1</v>
      </c>
      <c r="I26" s="130">
        <v>1</v>
      </c>
      <c r="J26" s="130"/>
      <c r="K26" s="130"/>
      <c r="L26" s="130"/>
      <c r="M26" s="130"/>
      <c r="N26" s="130"/>
      <c r="O26" s="130"/>
      <c r="P26" s="130"/>
      <c r="Q26" s="130"/>
      <c r="R26" s="130">
        <v>1</v>
      </c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>
        <v>1</v>
      </c>
      <c r="E30" s="130"/>
      <c r="F30" s="130">
        <v>1</v>
      </c>
      <c r="G30" s="130"/>
      <c r="H30" s="130">
        <v>1</v>
      </c>
      <c r="I30" s="130"/>
      <c r="J30" s="130">
        <v>1</v>
      </c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>
        <v>1</v>
      </c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2</v>
      </c>
      <c r="G41" s="130"/>
      <c r="H41" s="130"/>
      <c r="I41" s="130"/>
      <c r="J41" s="130"/>
      <c r="K41" s="130"/>
      <c r="L41" s="130"/>
      <c r="M41" s="130"/>
      <c r="N41" s="130"/>
      <c r="O41" s="130">
        <v>1</v>
      </c>
      <c r="P41" s="130">
        <v>2</v>
      </c>
      <c r="Q41" s="130"/>
      <c r="R41" s="130"/>
      <c r="S41" s="130"/>
      <c r="T41" s="139"/>
      <c r="U41" s="139"/>
      <c r="V41" s="139"/>
      <c r="W41" s="139"/>
      <c r="X41" s="139"/>
      <c r="Y41" s="139"/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9"/>
      <c r="U42" s="139"/>
      <c r="V42" s="139"/>
      <c r="W42" s="139"/>
      <c r="X42" s="139"/>
      <c r="Y42" s="139"/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>
        <v>1</v>
      </c>
      <c r="E43" s="130"/>
      <c r="F43" s="130">
        <v>2</v>
      </c>
      <c r="G43" s="130"/>
      <c r="H43" s="130"/>
      <c r="I43" s="130"/>
      <c r="J43" s="130"/>
      <c r="K43" s="130"/>
      <c r="L43" s="130"/>
      <c r="M43" s="130"/>
      <c r="N43" s="130"/>
      <c r="O43" s="130">
        <v>1</v>
      </c>
      <c r="P43" s="130">
        <v>2</v>
      </c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>
        <v>2</v>
      </c>
      <c r="E46" s="130"/>
      <c r="F46" s="130">
        <v>3</v>
      </c>
      <c r="G46" s="130"/>
      <c r="H46" s="130"/>
      <c r="I46" s="130"/>
      <c r="J46" s="130"/>
      <c r="K46" s="130"/>
      <c r="L46" s="130"/>
      <c r="M46" s="130"/>
      <c r="N46" s="130"/>
      <c r="O46" s="130">
        <v>2</v>
      </c>
      <c r="P46" s="130">
        <v>3</v>
      </c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>
        <v>2</v>
      </c>
      <c r="E47" s="130"/>
      <c r="F47" s="130">
        <v>3</v>
      </c>
      <c r="G47" s="130"/>
      <c r="H47" s="130"/>
      <c r="I47" s="130"/>
      <c r="J47" s="130"/>
      <c r="K47" s="130"/>
      <c r="L47" s="130"/>
      <c r="M47" s="130"/>
      <c r="N47" s="130"/>
      <c r="O47" s="130">
        <v>2</v>
      </c>
      <c r="P47" s="130">
        <v>3</v>
      </c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>
        <v>1</v>
      </c>
      <c r="E49" s="130"/>
      <c r="F49" s="130">
        <v>1</v>
      </c>
      <c r="G49" s="130"/>
      <c r="H49" s="130"/>
      <c r="I49" s="130"/>
      <c r="J49" s="130"/>
      <c r="K49" s="130"/>
      <c r="L49" s="130"/>
      <c r="M49" s="130"/>
      <c r="N49" s="130"/>
      <c r="O49" s="130">
        <v>1</v>
      </c>
      <c r="P49" s="130">
        <v>1</v>
      </c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>
        <v>1</v>
      </c>
      <c r="E53" s="130"/>
      <c r="F53" s="130">
        <v>1</v>
      </c>
      <c r="G53" s="130"/>
      <c r="H53" s="130"/>
      <c r="I53" s="130"/>
      <c r="J53" s="130"/>
      <c r="K53" s="130"/>
      <c r="L53" s="130"/>
      <c r="M53" s="130"/>
      <c r="N53" s="130"/>
      <c r="O53" s="130">
        <v>1</v>
      </c>
      <c r="P53" s="130">
        <v>1</v>
      </c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9"/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>
        <v>1</v>
      </c>
      <c r="E65" s="130"/>
      <c r="F65" s="130">
        <v>2</v>
      </c>
      <c r="G65" s="130"/>
      <c r="H65" s="130">
        <v>1</v>
      </c>
      <c r="I65" s="130"/>
      <c r="J65" s="130">
        <v>1</v>
      </c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>
        <v>2</v>
      </c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9</v>
      </c>
      <c r="E66" s="178">
        <f aca="true" t="shared" si="0" ref="E66:Y66">E9+E10+E15+E18+E20+E25+E32+E35+E36+E40+E41+E44+E46+E51+E53+E55+E56+E62+E63+E64+E65</f>
        <v>0</v>
      </c>
      <c r="F66" s="178">
        <f t="shared" si="0"/>
        <v>12</v>
      </c>
      <c r="G66" s="178">
        <f t="shared" si="0"/>
        <v>0</v>
      </c>
      <c r="H66" s="178">
        <f t="shared" si="0"/>
        <v>4</v>
      </c>
      <c r="I66" s="178">
        <f t="shared" si="0"/>
        <v>2</v>
      </c>
      <c r="J66" s="178">
        <f t="shared" si="0"/>
        <v>2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0</v>
      </c>
      <c r="O66" s="178">
        <f t="shared" si="0"/>
        <v>5</v>
      </c>
      <c r="P66" s="178">
        <f t="shared" si="0"/>
        <v>7</v>
      </c>
      <c r="Q66" s="178">
        <f t="shared" si="0"/>
        <v>0</v>
      </c>
      <c r="R66" s="178">
        <f t="shared" si="0"/>
        <v>2</v>
      </c>
      <c r="S66" s="178">
        <f t="shared" si="0"/>
        <v>0</v>
      </c>
      <c r="T66" s="178">
        <f t="shared" si="0"/>
        <v>0</v>
      </c>
      <c r="U66" s="178">
        <f t="shared" si="0"/>
        <v>3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0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>
        <v>1</v>
      </c>
      <c r="E68" s="130"/>
      <c r="F68" s="130">
        <v>2</v>
      </c>
      <c r="G68" s="130"/>
      <c r="H68" s="130">
        <v>1</v>
      </c>
      <c r="I68" s="130"/>
      <c r="J68" s="130">
        <v>1</v>
      </c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>
        <v>2</v>
      </c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>
        <v>2</v>
      </c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>
        <v>2</v>
      </c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/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>
        <v>1</v>
      </c>
      <c r="N14" s="122"/>
      <c r="O14" s="122"/>
      <c r="P14" s="122">
        <v>1</v>
      </c>
      <c r="Q14" s="122"/>
      <c r="R14" s="122">
        <v>1</v>
      </c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12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>
        <v>1</v>
      </c>
      <c r="H21" s="123">
        <v>1</v>
      </c>
      <c r="I21" s="123">
        <v>1</v>
      </c>
      <c r="J21" s="123">
        <v>1</v>
      </c>
      <c r="K21" s="123">
        <v>1</v>
      </c>
      <c r="L21" s="123">
        <v>1</v>
      </c>
      <c r="M21" s="123"/>
      <c r="N21" s="123"/>
      <c r="O21" s="124">
        <v>106426</v>
      </c>
      <c r="P21" s="124">
        <v>106426</v>
      </c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>
        <v>3</v>
      </c>
      <c r="H28" s="129">
        <v>1</v>
      </c>
      <c r="I28" s="129"/>
      <c r="J28" s="129">
        <v>4</v>
      </c>
      <c r="K28" s="129"/>
      <c r="L28" s="129"/>
      <c r="M28" s="129">
        <v>4</v>
      </c>
      <c r="N28" s="129"/>
      <c r="O28" s="130">
        <v>8674</v>
      </c>
      <c r="P28" s="130">
        <v>8674</v>
      </c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4</v>
      </c>
      <c r="H31" s="136">
        <f aca="true" t="shared" si="0" ref="H31:P31">H21+H28+H29+H30</f>
        <v>2</v>
      </c>
      <c r="I31" s="136">
        <f t="shared" si="0"/>
        <v>1</v>
      </c>
      <c r="J31" s="136">
        <f t="shared" si="0"/>
        <v>5</v>
      </c>
      <c r="K31" s="136">
        <f t="shared" si="0"/>
        <v>1</v>
      </c>
      <c r="L31" s="136">
        <f t="shared" si="0"/>
        <v>1</v>
      </c>
      <c r="M31" s="136">
        <f t="shared" si="0"/>
        <v>4</v>
      </c>
      <c r="N31" s="136">
        <f t="shared" si="0"/>
        <v>0</v>
      </c>
      <c r="O31" s="136">
        <f t="shared" si="0"/>
        <v>115100</v>
      </c>
      <c r="P31" s="136">
        <f t="shared" si="0"/>
        <v>115100</v>
      </c>
      <c r="Q31" s="157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>
        <v>1</v>
      </c>
      <c r="F8" s="122"/>
      <c r="G8" s="122"/>
      <c r="H8" s="122"/>
      <c r="I8" s="122">
        <v>1</v>
      </c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1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1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10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I3:K3"/>
    <mergeCell ref="B15:C15"/>
    <mergeCell ref="H2:K2"/>
    <mergeCell ref="B7:C7"/>
    <mergeCell ref="B9:C9"/>
    <mergeCell ref="H3:H5"/>
    <mergeCell ref="M3:M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I4:I5"/>
    <mergeCell ref="J4:J5"/>
    <mergeCell ref="A1:Q1"/>
    <mergeCell ref="A2:A5"/>
    <mergeCell ref="D2:D5"/>
    <mergeCell ref="E2:E5"/>
    <mergeCell ref="F2:F5"/>
    <mergeCell ref="P3:P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>
        <v>2</v>
      </c>
      <c r="F4" s="122"/>
      <c r="G4" s="122"/>
      <c r="H4" s="122"/>
      <c r="I4" s="122">
        <v>2</v>
      </c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>
        <v>1</v>
      </c>
      <c r="F15" s="122"/>
      <c r="G15" s="122"/>
      <c r="H15" s="122"/>
      <c r="I15" s="122">
        <v>1</v>
      </c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3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3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/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79"/>
      <c r="C25" s="429" t="s">
        <v>388</v>
      </c>
      <c r="D25" s="429"/>
      <c r="E25" s="431" t="s">
        <v>402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4" t="s">
        <v>390</v>
      </c>
      <c r="D28" s="424"/>
      <c r="E28" s="180"/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5" t="s">
        <v>391</v>
      </c>
      <c r="D29" s="425"/>
      <c r="E29" s="180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6" t="s">
        <v>392</v>
      </c>
      <c r="D30" s="426"/>
      <c r="E30" s="180"/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25" r:id="rId1"/>
  <headerFooter alignWithMargins="0">
    <oddFooter>&amp;L4759D5B8&amp;CФорма № 1, Підрозділ: Чуднівський районний суд Житомирської області, Початок періоду: 01.01.2014, Кінець періоду: 30.06.2014&amp;R&amp;P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Пользователь Windows</cp:lastModifiedBy>
  <cp:lastPrinted>2015-01-28T08:30:59Z</cp:lastPrinted>
  <dcterms:created xsi:type="dcterms:W3CDTF">2004-04-20T14:33:35Z</dcterms:created>
  <dcterms:modified xsi:type="dcterms:W3CDTF">2015-03-23T12:59:07Z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6DCA202A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30.06.2014</vt:lpwstr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3.11.0.500</vt:lpwstr>
  </property>
</Properties>
</file>