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<sst xmlns="http://schemas.openxmlformats.org/spreadsheetml/2006/main" count="311" uniqueCount="250">
  <si>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</si>
  <si>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</si>
  <si>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</si>
  <si>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</si>
  <si>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</si>
  <si>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</si>
  <si>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</si>
  <si>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</si>
  <si>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</si>
  <si>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</si>
  <si>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</si>
  <si>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</si>
  <si>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</si>
  <si>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</si>
  <si>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</si>
  <si>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</si>
  <si>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</si>
  <si>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</si>
  <si>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</si>
  <si>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</si>
  <si>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</si>
  <si>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</si>
  <si>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</si>
  <si>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</si>
  <si>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</si>
  <si>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</si>
  <si>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</si>
  <si>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</si>
  <si>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</si>
  <si>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</si>
  <si>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</si>
  <si>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</si>
  <si>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</si>
  <si>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</si>
  <si>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</si>
  <si>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</si>
  <si>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</si>
  <si>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</si>
  <si>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</si>
  <si>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</si>
  <si>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</si>
  <si>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</si>
  <si>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</si>
  <si>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</si>
  <si>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</si>
  <si>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</si>
  <si>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</si>
  <si>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</si>
  <si>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</si>
  <si>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</si>
  <si>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</si>
  <si>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</si>
  <si>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</si>
  <si>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</si>
  <si>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</si>
  <si>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</si>
  <si>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</si>
  <si>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</si>
  <si>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</si>
  <si>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</si>
  <si>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</si>
  <si>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</si>
  <si>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</si>
  <si>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</si>
  <si>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</si>
  <si>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</si>
  <si>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</si>
  <si>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</si>
  <si>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</si>
  <si>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</si>
  <si>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</si>
  <si>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</si>
  <si>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</si>
  <si>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</si>
  <si>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</si>
  <si>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</si>
  <si>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</si>
  <si>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</si>
  <si>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</si>
  <si>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</si>
  <si>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</si>
  <si>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</si>
  <si>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</si>
  <si>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</si>
  <si>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</si>
  <si>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</si>
  <si>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</si>
  <si>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</si>
  <si>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</si>
  <si>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</si>
  <si>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</si>
  <si>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</si>
  <si>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</si>
  <si>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</si>
  <si>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</si>
  <si>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</si>
  <si>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</si>
  <si>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</si>
  <si>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</si>
  <si>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</si>
  <si>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</si>
  <si>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</si>
  <si>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</si>
  <si>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</si>
  <si>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</si>
  <si>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</si>
  <si>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</si>
  <si>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</si>
  <si>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</si>
  <si>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</si>
  <si>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</si>
  <si>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</si>
  <si>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</si>
  <si>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</si>
  <si>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</si>
  <si>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</si>
  <si>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</si>
  <si>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</si>
  <si>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</si>
  <si>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</si>
  <si>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</si>
  <si>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</si>
  <si>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</si>
  <si>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</si>
  <si>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</si>
  <si>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</si>
  <si>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</si>
  <si>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</si>
  <si>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</si>
  <si>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</si>
  <si>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</si>
  <si>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</si>
  <si>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</si>
  <si>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</si>
  <si>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</si>
  <si>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</si>
  <si>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</si>
  <si>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</si>
  <si>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</si>
  <si>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</si>
  <si>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</si>
  <si>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</si>
  <si>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</si>
  <si>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</si>
  <si>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</si>
  <si>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</si>
  <si>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</si>
  <si>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</si>
  <si>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</si>
  <si>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</si>
  <si>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</si>
  <si>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</si>
  <si>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</si>
  <si>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</si>
  <si>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</si>
  <si>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</si>
  <si>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</si>
  <si>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</si>
  <si>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</si>
  <si>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</si>
  <si>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</si>
  <si>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</si>
  <si>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</si>
  <si>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</si>
  <si>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</si>
  <si>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</si>
  <si>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</si>
  <si>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</si>
  <si>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</si>
  <si>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</si>
  <si>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</si>
  <si>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</si>
  <si>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</si>
  <si>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</si>
  <si>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</si>
  <si>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</si>
  <si>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</si>
  <si>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</si>
  <si>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</si>
  <si>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</si>
  <si>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</si>
  <si>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</si>
  <si>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</si>
  <si>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</si>
  <si>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</si>
  <si>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</si>
  <si>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</si>
  <si>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</si>
  <si>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</si>
  <si>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</si>
  <si>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</si>
  <si>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</si>
  <si>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</si>
  <si>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</si>
  <si>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</si>
  <si>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</si>
  <si>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</si>
  <si>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</si>
  <si>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</si>
  <si>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</si>
  <si>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</si>
  <si>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</si>
  <si>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</si>
  <si>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</si>
  <si>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</si>
  <si>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</si>
  <si>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</si>
  <si>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</si>
  <si>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</si>
  <si>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</si>
  <si>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</si>
  <si>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</si>
  <si>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</si>
  <si>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</si>
  <si>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</si>
  <si>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</si>
  <si>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</si>
  <si>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</si>
  <si>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</si>
  <si>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</si>
  <si>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</si>
  <si>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</si>
  <si>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</si>
  <si>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</si>
  <si>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</si>
  <si>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</si>
  <si>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</si>
  <si>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</si>
  <si>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</si>
  <si>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</si>
  <si>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</si>
  <si>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</si>
  <si>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</si>
  <si>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</si>
  <si>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</si>
  <si>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</si>
  <si>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</si>
  <si>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</si>
  <si>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</si>
  <si>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</si>
  <si>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</si>
  <si>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</si>
  <si>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</si>
  <si>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</si>
  <si>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</si>
  <si>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перше півріччя 2015 року</t>
  </si>
  <si>
    <t>Чуднівський районний суд Житомирської області</t>
  </si>
  <si>
    <t>13200. Житомирська область</t>
  </si>
  <si>
    <t>смт. Чуднів</t>
  </si>
  <si>
    <t>вул. 50 років Жовтня. 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</si>
</sst>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64</v>
      </c>
      <c r="F10" s="113">
        <v>6</v>
      </c>
      <c r="G10" s="113">
        <v>30</v>
      </c>
      <c r="H10" s="113"/>
      <c r="I10" s="113"/>
      <c r="J10" s="113">
        <v>24</v>
      </c>
      <c r="K10" s="113">
        <v>6</v>
      </c>
      <c r="L10" s="113"/>
      <c r="M10" s="117">
        <v>34</v>
      </c>
      <c r="N10" s="98"/>
      <c r="O10" s="120">
        <f>E10-F10</f>
        <v>58</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5</v>
      </c>
      <c r="F15" s="113">
        <v>2</v>
      </c>
      <c r="G15" s="113">
        <v>5</v>
      </c>
      <c r="H15" s="113"/>
      <c r="I15" s="113"/>
      <c r="J15" s="113">
        <v>5</v>
      </c>
      <c r="K15" s="113"/>
      <c r="L15" s="113"/>
      <c r="M15" s="113">
        <v>0</v>
      </c>
      <c r="N15" s="113" t="s">
        <v>147</v>
      </c>
      <c r="O15" s="120">
        <f t="shared" si="0"/>
        <v>3</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v>
      </c>
      <c r="F21" s="113">
        <v>2</v>
      </c>
      <c r="G21" s="113">
        <v>5</v>
      </c>
      <c r="H21" s="113"/>
      <c r="I21" s="113"/>
      <c r="J21" s="113">
        <v>5</v>
      </c>
      <c r="K21" s="113"/>
      <c r="L21" s="113"/>
      <c r="M21" s="113">
        <v>0</v>
      </c>
      <c r="N21" s="113" t="s">
        <v>147</v>
      </c>
      <c r="O21" s="120">
        <f t="shared" si="0"/>
        <v>3</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69</v>
      </c>
      <c r="F23" s="113">
        <f>F10+F12+F15+F22</f>
        <v>8</v>
      </c>
      <c r="G23" s="113">
        <f>G10+G12+G15+G22</f>
        <v>35</v>
      </c>
      <c r="H23" s="113">
        <f>H10+H15</f>
        <v>0</v>
      </c>
      <c r="I23" s="113">
        <f>I10+I15</f>
        <v>0</v>
      </c>
      <c r="J23" s="113">
        <f>J10+J12+J15</f>
        <v>29</v>
      </c>
      <c r="K23" s="113">
        <f>K10+K12+K15</f>
        <v>6</v>
      </c>
      <c r="L23" s="113">
        <f>L10+L12+L15+L22</f>
        <v>0</v>
      </c>
      <c r="M23" s="119">
        <f>M10+M12+M15+M22</f>
        <v>34</v>
      </c>
      <c r="N23" s="119">
        <f>N10</f>
        <v>0</v>
      </c>
      <c r="O23" s="120">
        <f t="shared" si="0"/>
        <v>61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9</v>
      </c>
      <c r="G31" s="121">
        <v>9</v>
      </c>
      <c r="H31" s="121">
        <v>8</v>
      </c>
      <c r="I31" s="121">
        <v>7</v>
      </c>
      <c r="J31" s="121">
        <v>7</v>
      </c>
      <c r="K31" s="121"/>
      <c r="L31" s="121">
        <v>1</v>
      </c>
      <c r="M31" s="121"/>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&amp;L87883943&amp;CФорма № 2-А, Підрозділ: Чуднівський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7</v>
      </c>
      <c r="E88" s="98">
        <v>7</v>
      </c>
      <c r="F88" s="98">
        <v>6</v>
      </c>
      <c r="G88" s="98">
        <v>6</v>
      </c>
      <c r="H88" s="98"/>
      <c r="I88" s="98"/>
      <c r="J88" s="98">
        <v>1</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v>
      </c>
      <c r="E90" s="98">
        <v>2</v>
      </c>
      <c r="F90" s="98">
        <v>2</v>
      </c>
      <c r="G90" s="98">
        <v>2</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v>
      </c>
      <c r="E94" s="98">
        <v>2</v>
      </c>
      <c r="F94" s="98">
        <v>2</v>
      </c>
      <c r="G94" s="98">
        <v>2</v>
      </c>
      <c r="H94" s="98"/>
      <c r="I94" s="98"/>
      <c r="J94" s="98"/>
      <c r="K94" s="116"/>
      <c r="L94" s="98"/>
      <c r="M94" s="98"/>
      <c r="N94" s="112"/>
      <c r="O94" s="98"/>
      <c r="P94" s="60"/>
    </row>
    <row r="95" spans="1:16" s="4" customFormat="1" ht="25.5" customHeight="1">
      <c r="A95" s="44">
        <v>88</v>
      </c>
      <c r="B95" s="129" t="s">
        <v>68</v>
      </c>
      <c r="C95" s="112"/>
      <c r="D95" s="98">
        <v>5</v>
      </c>
      <c r="E95" s="98">
        <v>5</v>
      </c>
      <c r="F95" s="98">
        <v>4</v>
      </c>
      <c r="G95" s="98">
        <v>4</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4</v>
      </c>
      <c r="E97" s="98">
        <v>4</v>
      </c>
      <c r="F97" s="98">
        <v>3</v>
      </c>
      <c r="G97" s="98">
        <v>3</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1</v>
      </c>
      <c r="E99" s="98">
        <v>1</v>
      </c>
      <c r="F99" s="98">
        <v>1</v>
      </c>
      <c r="G99" s="98">
        <v>1</v>
      </c>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8</v>
      </c>
      <c r="E114" s="112">
        <f t="shared" si="0"/>
        <v>8</v>
      </c>
      <c r="F114" s="112">
        <f t="shared" si="0"/>
        <v>7</v>
      </c>
      <c r="G114" s="112">
        <f t="shared" si="0"/>
        <v>6</v>
      </c>
      <c r="H114" s="112">
        <f t="shared" si="0"/>
        <v>0</v>
      </c>
      <c r="I114" s="112">
        <f t="shared" si="0"/>
        <v>0</v>
      </c>
      <c r="J114" s="112">
        <f t="shared" si="0"/>
        <v>1</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&amp;L87883943&amp;CФорма № 2-А, Підрозділ: Чуднівський районний суд Житомирської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&amp;L87883943&amp;CФорма № 2-А, Підрозділ: Чуднівський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v>
      </c>
      <c r="L15" s="33"/>
      <c r="M15" s="23"/>
      <c r="N15" s="20"/>
      <c r="O15" s="20"/>
      <c r="P15" s="20"/>
    </row>
    <row r="16" spans="1:16" s="10" customFormat="1" ht="20.25" customHeight="1">
      <c r="A16" s="2">
        <v>12</v>
      </c>
      <c r="B16" s="269"/>
      <c r="C16" s="273" t="s">
        <v>130</v>
      </c>
      <c r="D16" s="274"/>
      <c r="E16" s="274"/>
      <c r="F16" s="274"/>
      <c r="G16" s="274"/>
      <c r="H16" s="274"/>
      <c r="I16" s="274"/>
      <c r="J16" s="275"/>
      <c r="K16" s="125">
        <v>6</v>
      </c>
      <c r="L16" s="33"/>
      <c r="M16" s="23"/>
      <c r="N16" s="20"/>
      <c r="O16" s="20"/>
      <c r="P16" s="20"/>
    </row>
    <row r="17" spans="1:16" s="10" customFormat="1" ht="22.5" customHeight="1">
      <c r="A17" s="2">
        <v>13</v>
      </c>
      <c r="B17" s="269"/>
      <c r="C17" s="270" t="s">
        <v>146</v>
      </c>
      <c r="D17" s="271"/>
      <c r="E17" s="271"/>
      <c r="F17" s="271"/>
      <c r="G17" s="271"/>
      <c r="H17" s="271"/>
      <c r="I17" s="271"/>
      <c r="J17" s="272"/>
      <c r="K17" s="125">
        <v>1</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&amp;L87883943&amp;CФорма № 2-А, Підрозділ: Чуднівський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245</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246</v>
      </c>
      <c r="D24" s="349"/>
      <c r="E24" s="349"/>
      <c r="F24" s="349"/>
      <c r="G24" s="349"/>
      <c r="H24" s="349"/>
      <c r="I24" s="349"/>
      <c r="J24" s="350"/>
    </row>
    <row r="25" spans="1:10" ht="19.5" customHeight="1">
      <c r="A25" s="347" t="s">
        <v>182</v>
      </c>
      <c r="B25" s="348"/>
      <c r="C25" s="317" t="s">
        <v>247</v>
      </c>
      <c r="D25" s="317"/>
      <c r="E25" s="317"/>
      <c r="F25" s="317"/>
      <c r="G25" s="317"/>
      <c r="H25" s="317"/>
      <c r="I25" s="317"/>
      <c r="J25" s="318"/>
    </row>
    <row r="26" spans="1:10" ht="18.75" customHeight="1">
      <c r="A26" s="351" t="s">
        <v>248</v>
      </c>
      <c r="B26" s="352"/>
      <c r="C26" s="352"/>
      <c r="D26" s="352"/>
      <c r="E26" s="352"/>
      <c r="F26" s="352"/>
      <c r="G26" s="352"/>
      <c r="H26" s="352"/>
      <c r="I26" s="352"/>
      <c r="J26" s="353"/>
    </row>
    <row r="27" spans="1:10" ht="20.25" customHeight="1">
      <c r="A27" s="316" t="s">
        <v>249</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&amp;L87883943&amp;C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2014-10-21T12:44:57Z</cp:lastPrinted>
  <dcterms:created xsi:type="dcterms:W3CDTF">1996-10-08T23:32:33Z</dcterms:created>
  <dcterms:modified xsi:type="dcterms:W3CDTF">2015-08-05T07:50:40Z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0D18D2BF</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