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<sst xmlns="http://schemas.openxmlformats.org/spreadsheetml/2006/main" count="28" uniqueCount="27">
  <si>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</si>
  <si>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</si>
  <si>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</si>
  <si>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</si>
  <si>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</si>
  <si>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</si>
  <si>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</si>
  <si>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</si>
  <si>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</si>
  <si>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</si>
  <si>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</si>
  <si>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</si>
  <si>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</si>
  <si>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</si>
  <si>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</si>
  <si>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</si>
  <si>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</si>
  <si>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</si>
  <si>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</si>
  <si>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</si>
  <si>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</si>
  <si>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</si>
  <si>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</si>
  <si>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</si>
  <si>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</si>
  <si>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Чуднівського районного суду Житомирської області</t>
  </si>
  <si>
    <t>2017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</si>
</sst>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6">
      <selection activeCell="L21" sqref="L21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9" s="2" customFormat="1" ht="16.5" customHeight="1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615</v>
      </c>
      <c r="I11" s="14">
        <v>615</v>
      </c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>
        <v>42</v>
      </c>
      <c r="I12" s="7">
        <v>42</v>
      </c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1243</v>
      </c>
      <c r="I13" s="14">
        <v>2157</v>
      </c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1352</v>
      </c>
      <c r="I14" s="14">
        <v>2132</v>
      </c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498</v>
      </c>
      <c r="I15" s="14">
        <v>581</v>
      </c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>
        <v>77</v>
      </c>
      <c r="I16" s="14">
        <v>127</v>
      </c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5</v>
      </c>
      <c r="I17" s="14">
        <v>10</v>
      </c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929</v>
      </c>
      <c r="I20" s="8">
        <f>IF(B1&lt;&gt;0,(I11+I13)/B1)</f>
        <v>1386</v>
      </c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3513</v>
      </c>
      <c r="I21" s="7">
        <v>6385</v>
      </c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7</v>
      </c>
      <c r="I22" s="7">
        <v>7</v>
      </c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3</v>
      </c>
      <c r="I23" s="7">
        <v>3</v>
      </c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f>IF((H11+H13)&lt;&gt;0,H14/(H11+H13)*100)</f>
        <v>72.76641550053822</v>
      </c>
      <c r="I24" s="8">
        <f>IF((I11+I13)&lt;&gt;0,I14/(I11+I13)*100)</f>
        <v>76.91197691197691</v>
      </c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676</v>
      </c>
      <c r="I25" s="8">
        <f>IF(B1&lt;&gt;0,I14/B1)</f>
        <v>1066</v>
      </c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0.3698224852071006</v>
      </c>
      <c r="I26" s="8">
        <f>IF(I14&lt;&gt;0,I17/I14*100)</f>
        <v>0.46904315196998125</v>
      </c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/>
      <c r="I27" s="7"/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340</v>
      </c>
      <c r="I28" s="7">
        <v>748</v>
      </c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/>
      <c r="K29" s="2"/>
    </row>
    <row r="30" spans="1:11" ht="50.25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&amp;LE8918A20&amp;C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2018-01-22T07:54:53Z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діяльності_00294_4.2017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E8918A20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