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<sst xmlns="http://schemas.openxmlformats.org/spreadsheetml/2006/main" count="4529" uniqueCount="2360">
  <si>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</si>
  <si>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</si>
  <si>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</si>
  <si>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</si>
  <si>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</si>
  <si>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</si>
  <si>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</si>
  <si>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</si>
  <si>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</si>
  <si>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</si>
  <si>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</si>
  <si>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</si>
  <si>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</si>
  <si>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</si>
  <si>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</si>
  <si>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</si>
  <si>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</si>
  <si>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</si>
  <si>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</si>
  <si>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</si>
  <si>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</si>
  <si>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</si>
  <si>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</si>
  <si>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</si>
  <si>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</si>
  <si>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</si>
  <si>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</si>
  <si>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</si>
  <si>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</si>
  <si>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</si>
  <si>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</si>
  <si>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</si>
  <si>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</si>
  <si>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</si>
  <si>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</si>
  <si>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</si>
  <si>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</si>
  <si>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</si>
  <si>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</si>
  <si>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</si>
  <si>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</si>
  <si>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</si>
  <si>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</si>
  <si>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</si>
  <si>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</si>
  <si>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</si>
  <si>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</si>
  <si>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</si>
  <si>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</si>
  <si>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</si>
  <si>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</si>
  <si>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</si>
  <si>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</si>
  <si>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</si>
  <si>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</si>
  <si>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</si>
  <si>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</si>
  <si>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</si>
  <si>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</si>
  <si>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</si>
  <si>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</si>
  <si>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</si>
  <si>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</si>
  <si>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</si>
  <si>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</si>
  <si>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</si>
  <si>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</si>
  <si>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</si>
  <si>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</si>
  <si>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</si>
  <si>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</si>
  <si>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</si>
  <si>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</si>
  <si>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</si>
  <si>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</si>
  <si>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</si>
  <si>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</si>
  <si>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</si>
  <si>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</si>
  <si>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</si>
  <si>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</si>
  <si>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</si>
  <si>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</si>
  <si>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</si>
  <si>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</si>
  <si>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</si>
  <si>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</si>
  <si>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</si>
  <si>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</si>
  <si>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</si>
  <si>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</si>
  <si>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</si>
  <si>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</si>
  <si>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</si>
  <si>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</si>
  <si>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</si>
  <si>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</si>
  <si>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</si>
  <si>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</si>
  <si>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</si>
  <si>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</si>
  <si>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</si>
  <si>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</si>
  <si>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</si>
  <si>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</si>
  <si>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</si>
  <si>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</si>
  <si>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</si>
  <si>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</si>
  <si>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</si>
  <si>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</si>
  <si>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</si>
  <si>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</si>
  <si>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</si>
  <si>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</si>
  <si>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</si>
  <si>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</si>
  <si>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</si>
  <si>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</si>
  <si>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</si>
  <si>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</si>
  <si>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</si>
  <si>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</si>
  <si>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</si>
  <si>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</si>
  <si>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</si>
  <si>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</si>
  <si>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</si>
  <si>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</si>
  <si>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</si>
  <si>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</si>
  <si>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</si>
  <si>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</si>
  <si>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</si>
  <si>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</si>
  <si>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</si>
  <si>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</si>
  <si>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</si>
  <si>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</si>
  <si>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</si>
  <si>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</si>
  <si>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</si>
  <si>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</si>
  <si>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</si>
  <si>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</si>
  <si>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</si>
  <si>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</si>
  <si>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</si>
  <si>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</si>
  <si>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</si>
  <si>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</si>
  <si>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</si>
  <si>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</si>
  <si>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</si>
  <si>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</si>
  <si>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</si>
  <si>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</si>
  <si>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</si>
  <si>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</si>
  <si>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</si>
  <si>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</si>
  <si>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</si>
  <si>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</si>
  <si>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</si>
  <si>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</si>
  <si>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</si>
  <si>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</si>
  <si>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</si>
  <si>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</si>
  <si>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</si>
  <si>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</si>
  <si>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</si>
  <si>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</si>
  <si>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</si>
  <si>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</si>
  <si>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</si>
  <si>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</si>
  <si>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</si>
  <si>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</si>
  <si>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</si>
  <si>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</si>
  <si>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</si>
  <si>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</si>
  <si>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</si>
  <si>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</si>
  <si>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</si>
  <si>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</si>
  <si>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</si>
  <si>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</si>
  <si>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</si>
  <si>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</si>
  <si>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</si>
  <si>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</si>
  <si>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</si>
  <si>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</si>
  <si>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</si>
  <si>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</si>
  <si>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</si>
  <si>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</si>
  <si>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</si>
  <si>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</si>
  <si>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</si>
  <si>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</si>
  <si>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</si>
  <si>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</si>
  <si>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</si>
  <si>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</si>
  <si>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</si>
  <si>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</si>
  <si>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</si>
  <si>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</si>
  <si>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</si>
  <si>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</si>
  <si>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</si>
  <si>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</si>
  <si>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</si>
  <si>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</si>
  <si>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</si>
  <si>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</si>
  <si>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</si>
  <si>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</si>
  <si>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</si>
  <si>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</si>
  <si>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</si>
  <si>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</si>
  <si>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</si>
  <si>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</si>
  <si>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</si>
  <si>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</si>
  <si>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</si>
  <si>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</si>
  <si>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</si>
  <si>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</si>
  <si>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</si>
  <si>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</si>
  <si>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</si>
  <si>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</si>
  <si>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</si>
  <si>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</si>
  <si>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</si>
  <si>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</si>
  <si>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</si>
  <si>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</si>
  <si>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</si>
  <si>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</si>
  <si>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</si>
  <si>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</si>
  <si>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</si>
  <si>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</si>
  <si>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</si>
  <si>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</si>
  <si>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</si>
  <si>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</si>
  <si>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</si>
  <si>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</si>
  <si>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</si>
  <si>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</si>
  <si>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</si>
  <si>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</si>
  <si>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</si>
  <si>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</si>
  <si>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</si>
  <si>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</si>
  <si>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</si>
  <si>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</si>
  <si>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</si>
  <si>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</si>
  <si>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</si>
  <si>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</si>
  <si>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</si>
  <si>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</si>
  <si>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</si>
  <si>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</si>
  <si>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</si>
  <si>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</si>
  <si>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</si>
  <si>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</si>
  <si>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</si>
  <si>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</si>
  <si>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</si>
  <si>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</si>
  <si>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</si>
  <si>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</si>
  <si>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</si>
  <si>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</si>
  <si>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</si>
  <si>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</si>
  <si>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</si>
  <si>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</si>
  <si>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</si>
  <si>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</si>
  <si>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</si>
  <si>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</si>
  <si>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</si>
  <si>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</si>
  <si>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</si>
  <si>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</si>
  <si>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</si>
  <si>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</si>
  <si>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</si>
  <si>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</si>
  <si>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</si>
  <si>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</si>
  <si>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</si>
  <si>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</si>
  <si>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</si>
  <si>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</si>
  <si>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</si>
  <si>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</si>
  <si>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</si>
  <si>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</si>
  <si>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</si>
  <si>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</si>
  <si>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</si>
  <si>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</si>
  <si>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</si>
  <si>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</si>
  <si>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</si>
  <si>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</si>
  <si>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</si>
  <si>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</si>
  <si>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</si>
  <si>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</si>
  <si>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</si>
  <si>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</si>
  <si>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</si>
  <si>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</si>
  <si>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</si>
  <si>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</si>
  <si>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</si>
  <si>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</si>
  <si>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</si>
  <si>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</si>
  <si>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</si>
  <si>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</si>
  <si>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</si>
  <si>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</si>
  <si>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</si>
  <si>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</si>
  <si>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</si>
  <si>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</si>
  <si>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</si>
  <si>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</si>
  <si>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</si>
  <si>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</si>
  <si>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</si>
  <si>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</si>
  <si>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</si>
  <si>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</si>
  <si>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</si>
  <si>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</si>
  <si>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</si>
  <si>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</si>
  <si>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</si>
  <si>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</si>
  <si>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</si>
  <si>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</si>
  <si>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</si>
  <si>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</si>
  <si>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</si>
  <si>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</si>
  <si>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</si>
  <si>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</si>
  <si>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</si>
  <si>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</si>
  <si>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</si>
  <si>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</si>
  <si>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</si>
  <si>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</si>
  <si>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</si>
  <si>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</si>
  <si>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</si>
  <si>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</si>
  <si>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</si>
  <si>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</si>
  <si>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</si>
  <si>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</si>
  <si>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</si>
  <si>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</si>
  <si>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</si>
  <si>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</si>
  <si>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</si>
  <si>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</si>
  <si>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</si>
  <si>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</si>
  <si>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</si>
  <si>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</si>
  <si>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</si>
  <si>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</si>
  <si>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</si>
  <si>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</si>
  <si>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</si>
  <si>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</si>
  <si>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</si>
  <si>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</si>
  <si>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</si>
  <si>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</si>
  <si>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</si>
  <si>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</si>
  <si>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</si>
  <si>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</si>
  <si>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</si>
  <si>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</si>
  <si>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</si>
  <si>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</si>
  <si>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</si>
  <si>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</si>
  <si>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</si>
  <si>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</si>
  <si>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</si>
  <si>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</si>
  <si>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</si>
  <si>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</si>
  <si>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</si>
  <si>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</si>
  <si>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</si>
  <si>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</si>
  <si>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</si>
  <si>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</si>
  <si>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</si>
  <si>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</si>
  <si>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</si>
  <si>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</si>
  <si>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</si>
  <si>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</si>
  <si>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</si>
  <si>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</si>
  <si>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</si>
  <si>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</si>
  <si>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</si>
  <si>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</si>
  <si>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</si>
  <si>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</si>
  <si>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</si>
  <si>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</si>
  <si>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</si>
  <si>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</si>
  <si>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</si>
  <si>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</si>
  <si>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</si>
  <si>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</si>
  <si>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</si>
  <si>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</si>
  <si>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</si>
  <si>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</si>
  <si>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</si>
  <si>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</si>
  <si>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</si>
  <si>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</si>
  <si>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</si>
  <si>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</si>
  <si>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</si>
  <si>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</si>
  <si>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</si>
  <si>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</si>
  <si>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</si>
  <si>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</si>
  <si>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</si>
  <si>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</si>
  <si>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</si>
  <si>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</si>
  <si>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</si>
  <si>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</si>
  <si>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</si>
  <si>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</si>
  <si>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</si>
  <si>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</si>
  <si>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</si>
  <si>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</si>
  <si>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</si>
  <si>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</si>
  <si>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</si>
  <si>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</si>
  <si>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</si>
  <si>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</si>
  <si>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</si>
  <si>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</si>
  <si>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</si>
  <si>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</si>
  <si>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</si>
  <si>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</si>
  <si>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</si>
  <si>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</si>
  <si>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</si>
  <si>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</si>
  <si>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</si>
  <si>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</si>
  <si>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</si>
  <si>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</si>
  <si>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</si>
  <si>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</si>
  <si>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</si>
  <si>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</si>
  <si>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</si>
  <si>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</si>
  <si>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</si>
  <si>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</si>
  <si>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</si>
  <si>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</si>
  <si>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</si>
  <si>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</si>
  <si>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</si>
  <si>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</si>
  <si>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</si>
  <si>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</si>
  <si>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</si>
  <si>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</si>
  <si>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</si>
  <si>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</si>
  <si>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</si>
  <si>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</si>
  <si>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</si>
  <si>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</si>
  <si>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</si>
  <si>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</si>
  <si>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</si>
  <si>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</si>
  <si>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</si>
  <si>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</si>
  <si>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</si>
  <si>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</si>
  <si>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</si>
  <si>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</si>
  <si>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</si>
  <si>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</si>
  <si>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</si>
  <si>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</si>
  <si>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</si>
  <si>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</si>
  <si>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</si>
  <si>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</si>
  <si>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</si>
  <si>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</si>
  <si>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</si>
  <si>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</si>
  <si>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</si>
  <si>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</si>
  <si>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</si>
  <si>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</si>
  <si>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</si>
  <si>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</si>
  <si>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</si>
  <si>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</si>
  <si>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</si>
  <si>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</si>
  <si>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</si>
  <si>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</si>
  <si>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</si>
  <si>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</si>
  <si>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</si>
  <si>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</si>
  <si>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</si>
  <si>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</si>
  <si>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</si>
  <si>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</si>
  <si>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</si>
  <si>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</si>
  <si>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</si>
  <si>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</si>
  <si>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</si>
  <si>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</si>
  <si>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</si>
  <si>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</si>
  <si>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</si>
  <si>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</si>
  <si>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</si>
  <si>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</si>
  <si>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</si>
  <si>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</si>
  <si>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</si>
  <si>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</si>
  <si>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</si>
  <si>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</si>
  <si>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</si>
  <si>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</si>
  <si>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</si>
  <si>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</si>
  <si>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</si>
  <si>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</si>
  <si>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</si>
  <si>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</si>
  <si>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</si>
  <si>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</si>
  <si>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</si>
  <si>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</si>
  <si>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</si>
  <si>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</si>
  <si>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</si>
  <si>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</si>
  <si>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</si>
  <si>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</si>
  <si>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</si>
  <si>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</si>
  <si>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</si>
  <si>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</si>
  <si>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</si>
  <si>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</si>
  <si>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</si>
  <si>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</si>
  <si>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</si>
  <si>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</si>
  <si>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</si>
  <si>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</si>
  <si>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</si>
  <si>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</si>
  <si>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</si>
  <si>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</si>
  <si>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</si>
  <si>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</si>
  <si>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</si>
  <si>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</si>
  <si>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</si>
  <si>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</si>
  <si>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</si>
  <si>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</si>
  <si>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</si>
  <si>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</si>
  <si>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</si>
  <si>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</si>
  <si>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</si>
  <si>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</si>
  <si>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</si>
  <si>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</si>
  <si>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</si>
  <si>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</si>
  <si>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</si>
  <si>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</si>
  <si>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</si>
  <si>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</si>
  <si>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</si>
  <si>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</si>
  <si>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</si>
  <si>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</si>
  <si>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</si>
  <si>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</si>
  <si>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</si>
  <si>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</si>
  <si>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</si>
  <si>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</si>
  <si>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</si>
  <si>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</si>
  <si>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</si>
  <si>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</si>
  <si>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</si>
  <si>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</si>
  <si>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</si>
  <si>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</si>
  <si>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</si>
  <si>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</si>
  <si>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</si>
  <si>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</si>
  <si>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</si>
  <si>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</si>
  <si>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</si>
  <si>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</si>
  <si>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</si>
  <si>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</si>
  <si>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</si>
  <si>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</si>
  <si>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</si>
  <si>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</si>
  <si>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</si>
  <si>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</si>
  <si>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</si>
  <si>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</si>
  <si>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</si>
  <si>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</si>
  <si>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</si>
  <si>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</si>
  <si>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</si>
  <si>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</si>
  <si>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</si>
  <si>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</si>
  <si>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</si>
  <si>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</si>
  <si>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</si>
  <si>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</si>
  <si>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</si>
  <si>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</si>
  <si>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</si>
  <si>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</si>
  <si>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</si>
  <si>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</si>
  <si>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</si>
  <si>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</si>
  <si>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</si>
  <si>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</si>
  <si>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</si>
  <si>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</si>
  <si>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</si>
  <si>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</si>
  <si>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</si>
  <si>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</si>
  <si>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</si>
  <si>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</si>
  <si>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</si>
  <si>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</si>
  <si>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</si>
  <si>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</si>
  <si>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</si>
  <si>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</si>
  <si>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</si>
  <si>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</si>
  <si>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</si>
  <si>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</si>
  <si>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</si>
  <si>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</si>
  <si>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</si>
  <si>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</si>
  <si>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</si>
  <si>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</si>
  <si>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</si>
  <si>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</si>
  <si>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</si>
  <si>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</si>
  <si>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</si>
  <si>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</si>
  <si>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</si>
  <si>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</si>
  <si>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</si>
  <si>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</si>
  <si>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</si>
  <si>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</si>
  <si>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</si>
  <si>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</si>
  <si>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</si>
  <si>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</si>
  <si>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</si>
  <si>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</si>
  <si>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</si>
  <si>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</si>
  <si>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</si>
  <si>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</si>
  <si>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</si>
  <si>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</si>
  <si>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</si>
  <si>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</si>
  <si>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</si>
  <si>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</si>
  <si>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</si>
  <si>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</si>
  <si>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</si>
  <si>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</si>
  <si>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</si>
  <si>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</si>
  <si>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</si>
  <si>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</si>
  <si>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</si>
  <si>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</si>
  <si>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</si>
  <si>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</si>
  <si>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</si>
  <si>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</si>
  <si>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</si>
  <si>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</si>
  <si>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</si>
  <si>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</si>
  <si>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</si>
  <si>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</si>
  <si>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</si>
  <si>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</si>
  <si>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</si>
  <si>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</si>
  <si>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</si>
  <si>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</si>
  <si>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</si>
  <si>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</si>
  <si>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</si>
  <si>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</si>
  <si>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</si>
  <si>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</si>
  <si>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</si>
  <si>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</si>
  <si>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</si>
  <si>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</si>
  <si>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</si>
  <si>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</si>
  <si>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</si>
  <si>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</si>
  <si>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</si>
  <si>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</si>
  <si>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</si>
  <si>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</si>
  <si>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</si>
  <si>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</si>
  <si>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</si>
  <si>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</si>
  <si>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</si>
  <si>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</si>
  <si>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</si>
  <si>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</si>
  <si>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</si>
  <si>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</si>
  <si>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</si>
  <si>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</si>
  <si>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</si>
  <si>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</si>
  <si>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</si>
  <si>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</si>
  <si>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</si>
  <si>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</si>
  <si>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</si>
  <si>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</si>
  <si>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</si>
  <si>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</si>
  <si>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</si>
  <si>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</si>
  <si>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</si>
  <si>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</si>
  <si>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</si>
  <si>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</si>
  <si>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</si>
  <si>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</si>
  <si>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</si>
  <si>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</si>
  <si>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</si>
  <si>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</si>
  <si>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</si>
  <si>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</si>
  <si>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</si>
  <si>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</si>
  <si>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</si>
  <si>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</si>
  <si>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</si>
  <si>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</si>
  <si>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</si>
  <si>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</si>
  <si>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</si>
  <si>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</si>
  <si>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</si>
  <si>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</si>
  <si>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</si>
  <si>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</si>
  <si>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</si>
  <si>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</si>
  <si>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</si>
  <si>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</si>
  <si>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</si>
  <si>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</si>
  <si>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</si>
  <si>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</si>
  <si>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</si>
  <si>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</si>
  <si>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</si>
  <si>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</si>
  <si>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</si>
  <si>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</si>
  <si>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</si>
  <si>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</si>
  <si>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</si>
  <si>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</si>
  <si>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</si>
  <si>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</si>
  <si>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</si>
  <si>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</si>
  <si>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</si>
  <si>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</si>
  <si>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</si>
  <si>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</si>
  <si>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</si>
  <si>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</si>
  <si>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</si>
  <si>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</si>
  <si>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</si>
  <si>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</si>
  <si>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</si>
  <si>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</si>
  <si>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</si>
  <si>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</si>
  <si>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</si>
  <si>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</si>
  <si>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</si>
  <si>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</si>
  <si>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</si>
  <si>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</si>
  <si>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</si>
  <si>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</si>
  <si>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</si>
  <si>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</si>
  <si>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</si>
  <si>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</si>
  <si>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</si>
  <si>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</si>
  <si>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</si>
  <si>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</si>
  <si>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</si>
  <si>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</si>
  <si>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</si>
  <si>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</si>
  <si>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</si>
  <si>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</si>
  <si>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</si>
  <si>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</si>
  <si>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</si>
  <si>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</si>
  <si>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</si>
  <si>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</si>
  <si>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</si>
  <si>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</si>
  <si>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</si>
  <si>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</si>
  <si>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</si>
  <si>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</si>
  <si>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</si>
  <si>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</si>
  <si>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</si>
  <si>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</si>
  <si>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</si>
  <si>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</si>
  <si>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</si>
  <si>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</si>
  <si>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</si>
  <si>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</si>
  <si>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</si>
  <si>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</si>
  <si>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</si>
  <si>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</si>
  <si>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</si>
  <si>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</si>
  <si>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</si>
  <si>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</si>
  <si>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</si>
  <si>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</si>
  <si>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</si>
  <si>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</si>
  <si>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</si>
  <si>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</si>
  <si>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</si>
  <si>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</si>
  <si>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</si>
  <si>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</si>
  <si>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</si>
  <si>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</si>
  <si>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</si>
  <si>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</si>
  <si>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</si>
  <si>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</si>
  <si>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</si>
  <si>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</si>
  <si>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</si>
  <si>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</si>
  <si>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</si>
  <si>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</si>
  <si>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</si>
  <si>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</si>
  <si>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</si>
  <si>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</si>
  <si>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</si>
  <si>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</si>
  <si>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</si>
  <si>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</si>
  <si>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</si>
  <si>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</si>
  <si>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</si>
  <si>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</si>
  <si>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</si>
  <si>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</si>
  <si>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</si>
  <si>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</si>
  <si>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</si>
  <si>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</si>
  <si>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</si>
  <si>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</si>
  <si>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</si>
  <si>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</si>
  <si>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</si>
  <si>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</si>
  <si>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</si>
  <si>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</si>
  <si>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</si>
  <si>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</si>
  <si>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</si>
  <si>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</si>
  <si>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</si>
  <si>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</si>
  <si>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</si>
  <si>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</si>
  <si>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</si>
  <si>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</si>
  <si>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</si>
  <si>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</si>
  <si>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</si>
  <si>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</si>
  <si>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</si>
  <si>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</si>
  <si>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</si>
  <si>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</si>
  <si>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</si>
  <si>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</si>
  <si>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</si>
  <si>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</si>
  <si>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</si>
  <si>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</si>
  <si>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</si>
  <si>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</si>
  <si>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</si>
  <si>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</si>
  <si>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</si>
  <si>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</si>
  <si>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</si>
  <si>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</si>
  <si>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</si>
  <si>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</si>
  <si>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</si>
  <si>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</si>
  <si>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</si>
  <si>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</si>
  <si>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</si>
  <si>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</si>
  <si>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</si>
  <si>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</si>
  <si>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</si>
  <si>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</si>
  <si>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</si>
  <si>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</si>
  <si>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</si>
  <si>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</si>
  <si>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</si>
  <si>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</si>
  <si>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</si>
  <si>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</si>
  <si>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</si>
  <si>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</si>
  <si>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</si>
  <si>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</si>
  <si>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</si>
  <si>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</si>
  <si>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</si>
  <si>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</si>
  <si>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</si>
  <si>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</si>
  <si>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</si>
  <si>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</si>
  <si>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</si>
  <si>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</si>
  <si>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</si>
  <si>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</si>
  <si>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</si>
  <si>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</si>
  <si>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</si>
  <si>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</si>
  <si>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</si>
  <si>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</si>
  <si>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</si>
  <si>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</si>
  <si>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</si>
  <si>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</si>
  <si>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</si>
  <si>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</si>
  <si>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</si>
  <si>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</si>
  <si>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</si>
  <si>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</si>
  <si>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</si>
  <si>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</si>
  <si>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</si>
  <si>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</si>
  <si>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</si>
  <si>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</si>
  <si>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</si>
  <si>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</si>
  <si>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</si>
  <si>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</si>
  <si>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</si>
  <si>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</si>
  <si>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</si>
  <si>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</si>
  <si>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</si>
  <si>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</si>
  <si>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</si>
  <si>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</si>
  <si>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</si>
  <si>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</si>
  <si>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</si>
  <si>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</si>
  <si>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</si>
  <si>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</si>
  <si>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</si>
  <si>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</si>
  <si>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</si>
  <si>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</si>
  <si>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</si>
  <si>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</si>
  <si>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</si>
  <si>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</si>
  <si>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</si>
  <si>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</si>
  <si>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</si>
  <si>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</si>
  <si>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</si>
  <si>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</si>
  <si>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</si>
  <si>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</si>
  <si>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</si>
  <si>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</si>
  <si>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</si>
  <si>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</si>
  <si>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</si>
  <si>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</si>
  <si>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</si>
  <si>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</si>
  <si>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</si>
  <si>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</si>
  <si>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</si>
  <si>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</si>
  <si>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</si>
  <si>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</si>
  <si>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</si>
  <si>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</si>
  <si>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</si>
  <si>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</si>
  <si>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</si>
  <si>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</si>
  <si>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</si>
  <si>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</si>
  <si>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</si>
  <si>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</si>
  <si>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</si>
  <si>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</si>
  <si>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</si>
  <si>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</si>
  <si>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</si>
  <si>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</si>
  <si>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</si>
  <si>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</si>
  <si>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</si>
  <si>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</si>
  <si>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</si>
  <si>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</si>
  <si>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</si>
  <si>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</si>
  <si>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</si>
  <si>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</si>
  <si>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</si>
  <si>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</si>
  <si>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</si>
  <si>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</si>
  <si>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</si>
  <si>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</si>
  <si>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</si>
  <si>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</si>
  <si>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</si>
  <si>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</si>
  <si>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</si>
  <si>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</si>
  <si>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</si>
  <si>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</si>
  <si>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</si>
  <si>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</si>
  <si>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</si>
  <si>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</si>
  <si>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</si>
  <si>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</si>
  <si>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</si>
  <si>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</si>
  <si>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</si>
  <si>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</si>
  <si>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</si>
  <si>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</si>
  <si>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</si>
  <si>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</si>
  <si>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</si>
  <si>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</si>
  <si>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</si>
  <si>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</si>
  <si>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</si>
  <si>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</si>
  <si>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</si>
  <si>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</si>
  <si>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</si>
  <si>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</si>
  <si>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</si>
  <si>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</si>
  <si>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</si>
  <si>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</si>
  <si>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</si>
  <si>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</si>
  <si>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</si>
  <si>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</si>
  <si>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</si>
  <si>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</si>
  <si>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</si>
  <si>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</si>
  <si>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</si>
  <si>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</si>
  <si>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</si>
  <si>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</si>
  <si>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</si>
  <si>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</si>
  <si>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</si>
  <si>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</si>
  <si>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</si>
  <si>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</si>
  <si>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</si>
  <si>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</si>
  <si>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</si>
  <si>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</si>
  <si>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</si>
  <si>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</si>
  <si>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</si>
  <si>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</si>
  <si>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</si>
  <si>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</si>
  <si>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</si>
  <si>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</si>
  <si>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</si>
  <si>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</si>
  <si>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</si>
  <si>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</si>
  <si>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</si>
  <si>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</si>
  <si>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</si>
  <si>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</si>
  <si>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</si>
  <si>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</si>
  <si>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</si>
  <si>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</si>
  <si>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</si>
  <si>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</si>
  <si>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</si>
  <si>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</si>
  <si>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</si>
  <si>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</si>
  <si>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</si>
  <si>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</si>
  <si>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</si>
  <si>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</si>
  <si>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</si>
  <si>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</si>
  <si>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</si>
  <si>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</si>
  <si>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</si>
  <si>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</si>
  <si>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</si>
  <si>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</si>
  <si>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</si>
  <si>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</si>
  <si>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</si>
  <si>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</si>
  <si>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</si>
  <si>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</si>
  <si>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</si>
  <si>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</si>
  <si>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</si>
  <si>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</si>
  <si>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</si>
  <si>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</si>
  <si>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</si>
  <si>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</si>
  <si>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</si>
  <si>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</si>
  <si>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</si>
  <si>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</si>
  <si>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</si>
  <si>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</si>
  <si>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</si>
  <si>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</si>
  <si>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</si>
  <si>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</si>
  <si>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</si>
  <si>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</si>
  <si>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</si>
  <si>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</si>
  <si>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</si>
  <si>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</si>
  <si>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</si>
  <si>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</si>
  <si>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</si>
  <si>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</si>
  <si>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</si>
  <si>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</si>
  <si>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</si>
  <si>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</si>
  <si>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</si>
  <si>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</si>
  <si>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</si>
  <si>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</si>
  <si>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</si>
  <si>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</si>
  <si>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</si>
  <si>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</si>
  <si>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</si>
  <si>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</si>
  <si>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</si>
  <si>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</si>
  <si>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</si>
  <si>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</si>
  <si>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</si>
  <si>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</si>
  <si>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</si>
  <si>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</si>
  <si>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</si>
  <si>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</si>
  <si>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</si>
  <si>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</si>
  <si>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</si>
  <si>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</si>
  <si>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</si>
  <si>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</si>
  <si>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</si>
  <si>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</si>
  <si>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</si>
  <si>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</si>
  <si>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</si>
  <si>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</si>
  <si>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</si>
  <si>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</si>
  <si>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</si>
  <si>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</si>
  <si>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</si>
  <si>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</si>
  <si>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</si>
  <si>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</si>
  <si>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</si>
  <si>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</si>
  <si>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</si>
  <si>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</si>
  <si>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</si>
  <si>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</si>
  <si>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</si>
  <si>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</si>
  <si>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</si>
  <si>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</si>
  <si>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</si>
  <si>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</si>
  <si>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</si>
  <si>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</si>
  <si>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</si>
  <si>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</si>
  <si>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</si>
  <si>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</si>
  <si>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</si>
  <si>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</si>
  <si>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</si>
  <si>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</si>
  <si>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</si>
  <si>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</si>
  <si>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</si>
  <si>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</si>
  <si>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</si>
  <si>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</si>
  <si>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</si>
  <si>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</si>
  <si>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</si>
  <si>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</si>
  <si>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</si>
  <si>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</si>
  <si>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</si>
  <si>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</si>
  <si>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</si>
  <si>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</si>
  <si>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</si>
  <si>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</si>
  <si>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</si>
  <si>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</si>
  <si>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</si>
  <si>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</si>
  <si>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</si>
  <si>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</si>
  <si>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</si>
  <si>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</si>
  <si>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</si>
  <si>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</si>
  <si>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</si>
  <si>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</si>
  <si>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</si>
  <si>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</si>
  <si>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</si>
  <si>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</si>
  <si>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</si>
  <si>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</si>
  <si>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</si>
  <si>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</si>
  <si>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</si>
  <si>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</si>
  <si>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</si>
  <si>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</si>
  <si>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</si>
  <si>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</si>
  <si>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</si>
  <si>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</si>
  <si>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</si>
  <si>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</si>
  <si>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</si>
  <si>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</si>
  <si>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</si>
  <si>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</si>
  <si>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</si>
  <si>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</si>
  <si>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</si>
  <si>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</si>
  <si>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</si>
  <si>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</si>
  <si>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</si>
  <si>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</si>
  <si>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</si>
  <si>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</si>
  <si>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</si>
  <si>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</si>
  <si>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</si>
  <si>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</si>
  <si>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</si>
  <si>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</si>
  <si>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</si>
  <si>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</si>
  <si>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</si>
  <si>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</si>
  <si>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</si>
  <si>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</si>
  <si>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</si>
  <si>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</si>
  <si>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</si>
  <si>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</si>
  <si>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</si>
  <si>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</si>
  <si>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</si>
  <si>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</si>
  <si>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</si>
  <si>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</si>
  <si>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</si>
  <si>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</si>
  <si>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</si>
  <si>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</si>
  <si>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</si>
  <si>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</si>
  <si>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</si>
  <si>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</si>
  <si>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</si>
  <si>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</si>
  <si>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</si>
  <si>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</si>
  <si>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</si>
  <si>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</si>
  <si>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</si>
  <si>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</si>
  <si>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</si>
  <si>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</si>
  <si>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</si>
  <si>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</si>
  <si>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</si>
  <si>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</si>
  <si>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</si>
  <si>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</si>
  <si>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</si>
  <si>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</si>
  <si>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</si>
  <si>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</si>
  <si>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</si>
  <si>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</si>
  <si>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</si>
  <si>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</si>
  <si>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</si>
  <si>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</si>
  <si>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</si>
  <si>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</si>
  <si>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</si>
  <si>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</si>
  <si>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</si>
  <si>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</si>
  <si>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</si>
  <si>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</si>
  <si>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</si>
  <si>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</si>
  <si>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</si>
  <si>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</si>
  <si>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</si>
  <si>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</si>
  <si>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</si>
  <si>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</si>
  <si>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</si>
  <si>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</si>
  <si>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</si>
  <si>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</si>
  <si>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</si>
  <si>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</si>
  <si>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</si>
  <si>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</si>
  <si>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</si>
  <si>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</si>
  <si>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</si>
  <si>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</si>
  <si>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</si>
  <si>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</si>
  <si>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</si>
  <si>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</si>
  <si>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</si>
  <si>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</si>
  <si>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</si>
  <si>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</si>
  <si>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</si>
  <si>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</si>
  <si>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</si>
  <si>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</si>
  <si>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</si>
  <si>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</si>
  <si>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</si>
  <si>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</si>
  <si>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</si>
  <si>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</si>
  <si>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</si>
  <si>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</si>
  <si>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</si>
  <si>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</si>
  <si>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</si>
  <si>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</si>
  <si>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</si>
  <si>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</si>
  <si>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</si>
  <si>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</si>
  <si>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</si>
  <si>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</si>
  <si>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</si>
  <si>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</si>
  <si>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</si>
  <si>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</si>
  <si>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</si>
  <si>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</si>
  <si>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</si>
  <si>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</si>
  <si>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</si>
  <si>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</si>
  <si>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</si>
  <si>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</si>
  <si>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</si>
  <si>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</si>
  <si>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</si>
  <si>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</si>
  <si>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</si>
  <si>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</si>
  <si>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</si>
  <si>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</si>
  <si>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</si>
  <si>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</si>
  <si>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</si>
  <si>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</si>
  <si>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</si>
  <si>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</si>
  <si>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</si>
  <si>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</si>
  <si>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</si>
  <si>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</si>
  <si>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</si>
  <si>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</si>
  <si>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</si>
  <si>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</si>
  <si>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</si>
  <si>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</si>
  <si>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</si>
  <si>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</si>
  <si>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</si>
  <si>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</si>
  <si>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</si>
  <si>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</si>
  <si>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</si>
  <si>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</si>
  <si>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</si>
  <si>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</si>
  <si>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</si>
  <si>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</si>
  <si>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</si>
  <si>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</si>
  <si>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</si>
  <si>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</si>
  <si>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</si>
  <si>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</si>
  <si>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</si>
  <si>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</si>
  <si>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</si>
  <si>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</si>
  <si>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</si>
  <si>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</si>
  <si>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</si>
  <si>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</si>
  <si>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</si>
  <si>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</si>
  <si>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</si>
  <si>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</si>
  <si>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</si>
  <si>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</si>
  <si>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</si>
  <si>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</si>
  <si>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</si>
  <si>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</si>
  <si>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</si>
  <si>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</si>
  <si>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</si>
  <si>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</si>
  <si>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</si>
  <si>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</si>
  <si>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</si>
  <si>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</si>
  <si>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</si>
  <si>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</si>
  <si>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</si>
  <si>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</si>
  <si>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</si>
  <si>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</si>
  <si>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</si>
  <si>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</si>
  <si>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</si>
  <si>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</si>
  <si>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</si>
  <si>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</si>
  <si>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</si>
  <si>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</si>
  <si>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</si>
  <si>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</si>
  <si>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</si>
  <si>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</si>
  <si>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</si>
  <si>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</si>
  <si>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</si>
  <si>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</si>
  <si>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</si>
  <si>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</si>
  <si>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</si>
  <si>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</si>
  <si>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</si>
  <si>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</si>
  <si>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</si>
  <si>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</si>
  <si>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</si>
  <si>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</si>
  <si>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</si>
  <si>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</si>
  <si>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</si>
  <si>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</si>
  <si>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</si>
  <si>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</si>
  <si>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</si>
  <si>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</si>
  <si>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</si>
  <si>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</si>
  <si>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</si>
  <si>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</si>
  <si>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</si>
  <si>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</si>
  <si>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</si>
  <si>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</si>
  <si>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</si>
  <si>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</si>
  <si>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</si>
  <si>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</si>
  <si>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</si>
  <si>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</si>
  <si>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</si>
  <si>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</si>
  <si>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</si>
  <si>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</si>
  <si>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</si>
  <si>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</si>
  <si>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</si>
  <si>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</si>
  <si>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</si>
  <si>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</si>
  <si>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</si>
  <si>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</si>
  <si>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</si>
  <si>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</si>
  <si>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</si>
  <si>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</si>
  <si>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</si>
  <si>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</si>
  <si>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</si>
  <si>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</si>
  <si>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</si>
  <si>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</si>
  <si>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</si>
  <si>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</si>
  <si>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</si>
  <si>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</si>
  <si>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</si>
  <si>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</si>
  <si>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</si>
  <si>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</si>
  <si>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</si>
  <si>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</si>
  <si>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</si>
  <si>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</si>
  <si>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</si>
  <si>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</si>
  <si>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</si>
  <si>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</si>
  <si>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</si>
  <si>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</si>
  <si>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</si>
  <si>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</si>
  <si>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</si>
  <si>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</si>
  <si>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</si>
  <si>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</si>
  <si>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</si>
  <si>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</si>
  <si>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</si>
  <si>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</si>
  <si>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</si>
  <si>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</si>
  <si>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</si>
  <si>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</si>
  <si>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</si>
  <si>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</si>
  <si>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</si>
  <si>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</si>
  <si>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</si>
  <si>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</si>
  <si>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</si>
  <si>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</si>
  <si>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</si>
  <si>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</si>
  <si>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</si>
  <si>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</si>
  <si>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</si>
  <si>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</si>
  <si>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</si>
  <si>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</si>
  <si>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</si>
  <si>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</si>
  <si>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</si>
  <si>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</si>
  <si>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</si>
  <si>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</si>
  <si>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</si>
  <si>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</si>
  <si>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</si>
  <si>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</si>
  <si>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</si>
  <si>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</si>
  <si>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</si>
  <si>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</si>
  <si>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</si>
  <si>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</si>
  <si>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</si>
  <si>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</si>
  <si>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</si>
  <si>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</si>
  <si>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</si>
  <si>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</si>
  <si>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</si>
  <si>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</si>
  <si>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</si>
  <si>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</si>
  <si>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</si>
  <si>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</si>
  <si>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</si>
  <si>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</si>
  <si>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</si>
  <si>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</si>
  <si>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</si>
  <si>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</si>
  <si>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</si>
  <si>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</si>
  <si>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</si>
  <si>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</si>
  <si>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</si>
  <si>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</si>
  <si>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</si>
  <si>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</si>
  <si>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</si>
  <si>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</si>
  <si>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</si>
  <si>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</si>
  <si>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</si>
  <si>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</si>
  <si>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</si>
  <si>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</si>
  <si>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</si>
  <si>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</si>
  <si>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</si>
  <si>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</si>
  <si>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</si>
  <si>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</si>
  <si>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</si>
  <si>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</si>
  <si>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</si>
  <si>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</si>
  <si>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</si>
  <si>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</si>
  <si>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</si>
  <si>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</si>
  <si>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</si>
  <si>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</si>
  <si>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</si>
  <si>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</si>
  <si>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</si>
  <si>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</si>
  <si>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</si>
  <si>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</si>
  <si>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</si>
  <si>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</si>
  <si>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</si>
  <si>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</si>
  <si>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</si>
  <si>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</si>
  <si>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</si>
  <si>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</si>
  <si>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</si>
  <si>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</si>
  <si>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</si>
  <si>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</si>
  <si>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</si>
  <si>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</si>
  <si>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</si>
  <si>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</si>
  <si>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</si>
  <si>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</si>
  <si>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</si>
  <si>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</si>
  <si>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</si>
  <si>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</si>
  <si>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</si>
  <si>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</si>
  <si>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</si>
  <si>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</si>
  <si>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</si>
  <si>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</si>
  <si>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</si>
  <si>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</si>
  <si>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</si>
  <si>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</si>
  <si>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</si>
  <si>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</si>
  <si>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</si>
  <si>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</si>
  <si>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</si>
  <si>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</si>
  <si>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</si>
  <si>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</si>
  <si>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</si>
  <si>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</si>
  <si>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</si>
  <si>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</si>
  <si>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</si>
  <si>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</si>
  <si>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</si>
  <si>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</si>
  <si>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</si>
  <si>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</si>
  <si>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</si>
  <si>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</si>
  <si>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</si>
  <si>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</si>
  <si>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</si>
  <si>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</si>
  <si>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</si>
  <si>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</si>
  <si>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</si>
  <si>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</si>
  <si>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</si>
  <si>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</si>
  <si>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</si>
  <si>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</si>
  <si>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</si>
  <si>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</si>
  <si>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</si>
  <si>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</si>
  <si>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</si>
  <si>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</si>
  <si>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</si>
  <si>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</si>
  <si>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</si>
  <si>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</si>
  <si>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</si>
  <si>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</si>
  <si>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</si>
  <si>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</si>
  <si>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</si>
  <si>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</si>
  <si>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</si>
  <si>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</si>
  <si>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</si>
  <si>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</si>
  <si>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</si>
  <si>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</si>
  <si>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</si>
  <si>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</si>
  <si>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</si>
  <si>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</si>
  <si>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</si>
  <si>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</si>
  <si>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</si>
  <si>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</si>
  <si>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</si>
  <si>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</si>
  <si>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</si>
  <si>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</si>
  <si>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</si>
  <si>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</si>
  <si>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</si>
  <si>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</si>
  <si>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</si>
  <si>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</si>
  <si>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</si>
  <si>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</si>
  <si>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</si>
  <si>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</si>
  <si>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</si>
  <si>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</si>
  <si>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</si>
  <si>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</si>
  <si>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</si>
  <si>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</si>
  <si>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</si>
  <si>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</si>
  <si>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</si>
  <si>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</si>
  <si>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</si>
  <si>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</si>
  <si>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</si>
  <si>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</si>
  <si>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</si>
  <si>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</si>
  <si>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</si>
  <si>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</si>
  <si>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</si>
  <si>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</si>
  <si>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</si>
  <si>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</si>
  <si>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</si>
  <si>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</si>
  <si>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</si>
  <si>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</si>
  <si>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</si>
  <si>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</si>
  <si>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</si>
  <si>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</si>
  <si>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</si>
  <si>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</si>
  <si>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</si>
  <si>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</si>
  <si>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</si>
  <si>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</si>
  <si>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</si>
  <si>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</si>
  <si>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</si>
  <si>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</si>
  <si>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</si>
  <si>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</si>
  <si>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</si>
  <si>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</si>
  <si>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</si>
  <si>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</si>
  <si>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</si>
  <si>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</si>
  <si>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</si>
  <si>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</si>
  <si>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</si>
  <si>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</si>
  <si>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</si>
  <si>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</si>
  <si>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</si>
  <si>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</si>
  <si>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</si>
  <si>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</si>
  <si>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</si>
  <si>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</si>
  <si>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</si>
  <si>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</si>
  <si>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</si>
  <si>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</si>
  <si>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</si>
  <si>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</si>
  <si>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</si>
  <si>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</si>
  <si>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</si>
  <si>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</si>
  <si>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</si>
  <si>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</si>
  <si>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</si>
  <si>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</si>
  <si>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</si>
  <si>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</si>
  <si>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</si>
  <si>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</si>
  <si>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</si>
  <si>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</si>
  <si>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</si>
  <si>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</si>
  <si>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</si>
  <si>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</si>
  <si>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</si>
  <si>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</si>
  <si>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</si>
  <si>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</si>
  <si>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</si>
  <si>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</si>
  <si>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</si>
  <si>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</si>
  <si>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</si>
  <si>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</si>
  <si>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</si>
  <si>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</si>
  <si>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</si>
  <si>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</si>
  <si>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</si>
  <si>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</si>
  <si>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</si>
  <si>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</si>
  <si>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</si>
  <si>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</si>
  <si>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</si>
  <si>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</si>
  <si>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</si>
  <si>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</si>
  <si>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</si>
  <si>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</si>
  <si>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</si>
  <si>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</si>
  <si>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</si>
  <si>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</si>
  <si>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</si>
  <si>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</si>
  <si>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</si>
  <si>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</si>
  <si>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</si>
  <si>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</si>
  <si>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</si>
  <si>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</si>
  <si>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</si>
  <si>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</si>
  <si>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</si>
  <si>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</si>
  <si>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</si>
  <si>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</si>
  <si>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</si>
  <si>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</si>
  <si>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</si>
  <si>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</si>
  <si>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</si>
  <si>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</si>
  <si>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</si>
  <si>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</si>
  <si>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</si>
  <si>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</si>
  <si>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</si>
  <si>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</si>
  <si>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</si>
  <si>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</si>
  <si>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</si>
  <si>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</si>
  <si>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</si>
  <si>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</si>
  <si>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</si>
  <si>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</si>
  <si>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</si>
  <si>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</si>
  <si>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</si>
  <si>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</si>
  <si>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</si>
  <si>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</si>
  <si>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</si>
  <si>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</si>
  <si>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</si>
  <si>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</si>
  <si>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</si>
  <si>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</si>
  <si>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</si>
  <si>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</si>
  <si>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</si>
  <si>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</si>
  <si>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</si>
  <si>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</si>
  <si>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</si>
  <si>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</si>
  <si>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</si>
  <si>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</si>
  <si>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</si>
  <si>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</si>
  <si>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</si>
  <si>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</si>
  <si>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</si>
  <si>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</si>
  <si>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</si>
  <si>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</si>
  <si>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</si>
  <si>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</si>
  <si>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</si>
  <si>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</si>
  <si>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</si>
  <si>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</si>
  <si>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</si>
  <si>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</si>
  <si>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</si>
  <si>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</si>
  <si>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</si>
  <si>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</si>
  <si>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</si>
  <si>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</si>
  <si>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</si>
  <si>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</si>
  <si>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</si>
  <si>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</si>
  <si>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</si>
  <si>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</si>
  <si>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</si>
  <si>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</si>
  <si>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</si>
  <si>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</si>
  <si>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</si>
  <si>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</si>
  <si>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</si>
  <si>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</si>
  <si>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</si>
  <si>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</si>
  <si>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</si>
  <si>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</si>
  <si>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</si>
  <si>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</si>
  <si>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</si>
  <si>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</si>
  <si>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</si>
  <si>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</si>
  <si>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</si>
  <si>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</si>
  <si>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</si>
  <si>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</si>
  <si>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</si>
  <si>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</si>
  <si>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</si>
  <si>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</si>
  <si>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</si>
  <si>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</si>
  <si>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</si>
  <si>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</si>
  <si>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</si>
  <si>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</si>
  <si>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</si>
  <si>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</si>
  <si>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</si>
  <si>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</si>
  <si>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</si>
  <si>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</si>
  <si>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</si>
  <si>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</si>
  <si>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</si>
  <si>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</si>
  <si>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</si>
  <si>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</si>
  <si>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</si>
  <si>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</si>
  <si>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</si>
  <si>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</si>
  <si>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</si>
  <si>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</si>
  <si>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</si>
  <si>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</si>
  <si>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</si>
  <si>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</si>
  <si>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</si>
  <si>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</si>
  <si>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</si>
  <si>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</si>
  <si>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</si>
  <si>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</si>
  <si>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</si>
  <si>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</si>
  <si>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</si>
  <si>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</si>
  <si>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</si>
  <si>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</si>
  <si>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</si>
  <si>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</si>
  <si>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</si>
  <si>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</si>
  <si>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</si>
  <si>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</si>
  <si>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</si>
  <si>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</si>
  <si>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</si>
  <si>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</si>
  <si>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</si>
  <si>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</si>
  <si>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</si>
  <si>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</si>
  <si>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</si>
  <si>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</si>
  <si>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</si>
  <si>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</si>
  <si>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</si>
  <si>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</si>
  <si>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</si>
  <si>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</si>
  <si>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</si>
  <si>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</si>
  <si>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</si>
  <si>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</si>
  <si>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</si>
  <si>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</si>
  <si>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</si>
  <si>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</si>
  <si>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</si>
  <si>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</si>
  <si>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</si>
  <si>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</si>
  <si>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</si>
  <si>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</si>
  <si>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</si>
  <si>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</si>
  <si>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</si>
  <si>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</si>
  <si>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</si>
  <si>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</si>
  <si>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</si>
  <si>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</si>
  <si>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</si>
  <si>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</si>
  <si>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</si>
  <si>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</si>
  <si>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</si>
  <si>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</si>
  <si>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</si>
  <si>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</si>
  <si>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</si>
  <si>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</si>
  <si>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</si>
  <si>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</si>
  <si>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</si>
  <si>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</si>
  <si>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</si>
  <si>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</si>
  <si>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</si>
  <si>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</si>
  <si>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</si>
  <si>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</si>
  <si>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</si>
  <si>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</si>
  <si>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</si>
  <si>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</si>
  <si>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</si>
  <si>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</si>
  <si>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</si>
  <si>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</si>
  <si>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</si>
  <si>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</si>
  <si>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</si>
  <si>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</si>
  <si>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</si>
  <si>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</si>
  <si>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</si>
  <si>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</si>
  <si>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</si>
  <si>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</si>
  <si>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</si>
  <si>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</si>
  <si>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</si>
  <si>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</si>
  <si>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</si>
  <si>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</si>
  <si>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</si>
  <si>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</si>
  <si>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</si>
  <si>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</si>
  <si>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</si>
  <si>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</si>
  <si>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</si>
  <si>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</si>
  <si>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</si>
  <si>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</si>
  <si>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</si>
  <si>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</si>
  <si>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</si>
  <si>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</si>
  <si>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</si>
  <si>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</si>
  <si>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</si>
  <si>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</si>
  <si>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</si>
  <si>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</si>
  <si>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</si>
  <si>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</si>
  <si>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</si>
  <si>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</si>
  <si>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</si>
  <si>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</si>
  <si>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</si>
  <si>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</si>
  <si>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</si>
  <si>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</si>
  <si>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</si>
  <si>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</si>
  <si>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</si>
  <si>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</si>
  <si>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</si>
  <si>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</si>
  <si>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</si>
  <si>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</si>
  <si>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</si>
  <si>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</si>
  <si>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</si>
  <si>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</si>
  <si>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</si>
  <si>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</si>
  <si>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</si>
  <si>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</si>
  <si>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</si>
  <si>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</si>
  <si>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</si>
  <si>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</si>
  <si>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</si>
  <si>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</si>
  <si>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</si>
  <si>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</si>
  <si>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</si>
  <si>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</si>
  <si>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</si>
  <si>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</si>
  <si>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</si>
  <si>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</si>
  <si>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</si>
  <si>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</si>
  <si>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</si>
  <si>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</si>
  <si>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</si>
  <si>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</si>
  <si>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</si>
  <si>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</si>
  <si>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</si>
  <si>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</si>
  <si>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</si>
  <si>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</si>
  <si>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</si>
  <si>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</si>
  <si>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</si>
  <si>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</si>
  <si>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</si>
  <si>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</si>
  <si>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</si>
  <si>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</si>
  <si>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</si>
  <si>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</si>
  <si>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</si>
  <si>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</si>
  <si>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</si>
  <si>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</si>
  <si>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</si>
  <si>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</si>
  <si>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</si>
  <si>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</si>
  <si>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</si>
  <si>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</si>
  <si>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</si>
  <si>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</si>
  <si>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</si>
  <si>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</si>
  <si>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</si>
  <si>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</si>
  <si>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</si>
  <si>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</si>
  <si>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</si>
  <si>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</si>
  <si>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</si>
  <si>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</si>
  <si>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</si>
  <si>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</si>
  <si>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</si>
  <si>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</si>
  <si>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13200.м. Чуднів.вул. Соборна 3</t>
  </si>
  <si>
    <t/>
  </si>
  <si>
    <t>О.В. ЛОЗІНСЬКА</t>
  </si>
  <si>
    <t>В.М. Решетар</t>
  </si>
  <si>
    <t>4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</si>
</sst>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1468</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&amp;L6CB0D890&amp;C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261</v>
      </c>
      <c r="E8" s="32">
        <f>SUM(E9:E446)</f>
        <v>0</v>
      </c>
      <c r="F8" s="32">
        <f>SUM(F9:F446)</f>
        <v>0</v>
      </c>
      <c r="G8" s="32">
        <f>SUM(G9:G446)</f>
        <v>261</v>
      </c>
      <c r="H8" s="32">
        <f>SUM(H9:H446)</f>
        <v>0</v>
      </c>
      <c r="I8" s="32">
        <f>SUM(J8:M8)</f>
        <v>41</v>
      </c>
      <c r="J8" s="32">
        <f>SUM(J9:J446)</f>
        <v>0</v>
      </c>
      <c r="K8" s="32">
        <f>SUM(K9:K446)</f>
        <v>0</v>
      </c>
      <c r="L8" s="32">
        <f>SUM(L9:L446)</f>
        <v>41</v>
      </c>
      <c r="M8" s="32">
        <f>SUM(M9:M446)</f>
        <v>0</v>
      </c>
      <c r="N8" s="32">
        <f>SUM(O8:R8)</f>
        <v>16</v>
      </c>
      <c r="O8" s="32">
        <f>SUM(O9:O446)</f>
        <v>0</v>
      </c>
      <c r="P8" s="32">
        <f>SUM(P9:P446)</f>
        <v>0</v>
      </c>
      <c r="Q8" s="32">
        <f>SUM(Q9:Q446)</f>
        <v>16</v>
      </c>
      <c r="R8" s="32">
        <f>SUM(R9:R446)</f>
        <v>0</v>
      </c>
      <c r="S8" s="32">
        <f>SUM(T8:W8)</f>
        <v>286</v>
      </c>
      <c r="T8" s="32">
        <f>SUM(T9:T446)</f>
        <v>0</v>
      </c>
      <c r="U8" s="32">
        <f>SUM(U9:U446)</f>
        <v>0</v>
      </c>
      <c r="V8" s="32">
        <f>SUM(V9:V446)</f>
        <v>286</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4</v>
      </c>
      <c r="E27" s="40"/>
      <c r="F27" s="40"/>
      <c r="G27" s="40">
        <v>4</v>
      </c>
      <c r="H27" s="40"/>
      <c r="I27" s="40"/>
      <c r="J27" s="40"/>
      <c r="K27" s="40"/>
      <c r="L27" s="40"/>
      <c r="M27" s="40"/>
      <c r="N27" s="40"/>
      <c r="O27" s="40"/>
      <c r="P27" s="40"/>
      <c r="Q27" s="40"/>
      <c r="R27" s="40"/>
      <c r="S27" s="40">
        <v>4</v>
      </c>
      <c r="T27" s="40"/>
      <c r="U27" s="40"/>
      <c r="V27" s="40">
        <v>4</v>
      </c>
      <c r="W27" s="40"/>
      <c r="X27" s="39">
        <v>765</v>
      </c>
      <c r="Y27" s="105"/>
      <c r="Z27" s="105"/>
    </row>
    <row r="28" spans="1:26" s="41" customFormat="1" ht="12.75">
      <c r="A28" s="90">
        <v>411010208</v>
      </c>
      <c r="B28" s="42" t="s">
        <v>29</v>
      </c>
      <c r="C28" s="99"/>
      <c r="D28" s="40">
        <v>9</v>
      </c>
      <c r="E28" s="40"/>
      <c r="F28" s="40"/>
      <c r="G28" s="40">
        <v>9</v>
      </c>
      <c r="H28" s="40"/>
      <c r="I28" s="40"/>
      <c r="J28" s="40"/>
      <c r="K28" s="40"/>
      <c r="L28" s="40"/>
      <c r="M28" s="40"/>
      <c r="N28" s="40"/>
      <c r="O28" s="40"/>
      <c r="P28" s="40"/>
      <c r="Q28" s="40"/>
      <c r="R28" s="40"/>
      <c r="S28" s="40">
        <v>9</v>
      </c>
      <c r="T28" s="40"/>
      <c r="U28" s="40"/>
      <c r="V28" s="40">
        <v>9</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33</v>
      </c>
      <c r="E31" s="40"/>
      <c r="F31" s="40"/>
      <c r="G31" s="40">
        <v>33</v>
      </c>
      <c r="H31" s="40"/>
      <c r="I31" s="40">
        <v>6</v>
      </c>
      <c r="J31" s="40"/>
      <c r="K31" s="40"/>
      <c r="L31" s="40">
        <v>6</v>
      </c>
      <c r="M31" s="40"/>
      <c r="N31" s="40"/>
      <c r="O31" s="40"/>
      <c r="P31" s="40"/>
      <c r="Q31" s="40"/>
      <c r="R31" s="40"/>
      <c r="S31" s="40">
        <v>39</v>
      </c>
      <c r="T31" s="40"/>
      <c r="U31" s="40"/>
      <c r="V31" s="40">
        <v>39</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c r="J35" s="40"/>
      <c r="K35" s="40"/>
      <c r="L35" s="40"/>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6</v>
      </c>
      <c r="E53" s="40"/>
      <c r="F53" s="40"/>
      <c r="G53" s="40">
        <v>6</v>
      </c>
      <c r="H53" s="40"/>
      <c r="I53" s="40"/>
      <c r="J53" s="40"/>
      <c r="K53" s="40"/>
      <c r="L53" s="40"/>
      <c r="M53" s="40"/>
      <c r="N53" s="40"/>
      <c r="O53" s="40"/>
      <c r="P53" s="40"/>
      <c r="Q53" s="40"/>
      <c r="R53" s="40"/>
      <c r="S53" s="40">
        <v>6</v>
      </c>
      <c r="T53" s="40"/>
      <c r="U53" s="40"/>
      <c r="V53" s="40">
        <v>6</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1</v>
      </c>
      <c r="E66" s="40"/>
      <c r="F66" s="40"/>
      <c r="G66" s="40">
        <v>1</v>
      </c>
      <c r="H66" s="40"/>
      <c r="I66" s="40"/>
      <c r="J66" s="40"/>
      <c r="K66" s="40"/>
      <c r="L66" s="40"/>
      <c r="M66" s="40"/>
      <c r="N66" s="40"/>
      <c r="O66" s="40"/>
      <c r="P66" s="40"/>
      <c r="Q66" s="40"/>
      <c r="R66" s="40"/>
      <c r="S66" s="40">
        <v>1</v>
      </c>
      <c r="T66" s="40"/>
      <c r="U66" s="40"/>
      <c r="V66" s="40">
        <v>1</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c r="K81" s="40"/>
      <c r="L81" s="40">
        <v>1</v>
      </c>
      <c r="M81" s="40"/>
      <c r="N81" s="40"/>
      <c r="O81" s="40"/>
      <c r="P81" s="40"/>
      <c r="Q81" s="40"/>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6</v>
      </c>
      <c r="E83" s="40"/>
      <c r="F83" s="40"/>
      <c r="G83" s="40">
        <v>6</v>
      </c>
      <c r="H83" s="40"/>
      <c r="I83" s="40"/>
      <c r="J83" s="40"/>
      <c r="K83" s="40"/>
      <c r="L83" s="40"/>
      <c r="M83" s="40"/>
      <c r="N83" s="40"/>
      <c r="O83" s="40"/>
      <c r="P83" s="40"/>
      <c r="Q83" s="40"/>
      <c r="R83" s="40"/>
      <c r="S83" s="40">
        <v>6</v>
      </c>
      <c r="T83" s="40"/>
      <c r="U83" s="40"/>
      <c r="V83" s="40">
        <v>6</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112</v>
      </c>
      <c r="E106" s="40"/>
      <c r="F106" s="40"/>
      <c r="G106" s="40">
        <v>112</v>
      </c>
      <c r="H106" s="40"/>
      <c r="I106" s="40">
        <v>20</v>
      </c>
      <c r="J106" s="40"/>
      <c r="K106" s="40"/>
      <c r="L106" s="40">
        <v>20</v>
      </c>
      <c r="M106" s="40"/>
      <c r="N106" s="40">
        <v>8</v>
      </c>
      <c r="O106" s="40"/>
      <c r="P106" s="40"/>
      <c r="Q106" s="40">
        <v>8</v>
      </c>
      <c r="R106" s="40"/>
      <c r="S106" s="40">
        <v>124</v>
      </c>
      <c r="T106" s="40"/>
      <c r="U106" s="40"/>
      <c r="V106" s="40">
        <v>124</v>
      </c>
      <c r="W106" s="40"/>
      <c r="X106" s="39">
        <v>400</v>
      </c>
      <c r="Y106" s="105"/>
      <c r="Z106" s="105"/>
    </row>
    <row r="107" spans="1:26" s="41" customFormat="1" ht="12.75">
      <c r="A107" s="90">
        <v>411010602</v>
      </c>
      <c r="B107" s="42" t="s">
        <v>105</v>
      </c>
      <c r="C107" s="99"/>
      <c r="D107" s="40">
        <v>5</v>
      </c>
      <c r="E107" s="40"/>
      <c r="F107" s="40"/>
      <c r="G107" s="40">
        <v>5</v>
      </c>
      <c r="H107" s="40"/>
      <c r="I107" s="40"/>
      <c r="J107" s="40"/>
      <c r="K107" s="40"/>
      <c r="L107" s="40"/>
      <c r="M107" s="40"/>
      <c r="N107" s="40"/>
      <c r="O107" s="40"/>
      <c r="P107" s="40"/>
      <c r="Q107" s="40"/>
      <c r="R107" s="40"/>
      <c r="S107" s="40">
        <v>5</v>
      </c>
      <c r="T107" s="40"/>
      <c r="U107" s="40"/>
      <c r="V107" s="40">
        <v>5</v>
      </c>
      <c r="W107" s="40"/>
      <c r="X107" s="39">
        <v>481</v>
      </c>
      <c r="Y107" s="105"/>
      <c r="Z107" s="105"/>
    </row>
    <row r="108" spans="1:26" s="41" customFormat="1" ht="12.75">
      <c r="A108" s="90">
        <v>411010603</v>
      </c>
      <c r="B108" s="42" t="s">
        <v>106</v>
      </c>
      <c r="C108" s="99"/>
      <c r="D108" s="40">
        <v>3</v>
      </c>
      <c r="E108" s="40"/>
      <c r="F108" s="40"/>
      <c r="G108" s="40">
        <v>3</v>
      </c>
      <c r="H108" s="40"/>
      <c r="I108" s="40"/>
      <c r="J108" s="40"/>
      <c r="K108" s="40"/>
      <c r="L108" s="40"/>
      <c r="M108" s="40"/>
      <c r="N108" s="40"/>
      <c r="O108" s="40"/>
      <c r="P108" s="40"/>
      <c r="Q108" s="40"/>
      <c r="R108" s="40"/>
      <c r="S108" s="40">
        <v>3</v>
      </c>
      <c r="T108" s="40"/>
      <c r="U108" s="40"/>
      <c r="V108" s="40">
        <v>3</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5"/>
      <c r="Z110" s="105"/>
    </row>
    <row r="111" spans="1:26" s="41" customFormat="1" ht="12.75">
      <c r="A111" s="90">
        <v>411010606</v>
      </c>
      <c r="B111" s="42" t="s">
        <v>109</v>
      </c>
      <c r="C111" s="99"/>
      <c r="D111" s="40">
        <v>6</v>
      </c>
      <c r="E111" s="40"/>
      <c r="F111" s="40"/>
      <c r="G111" s="40">
        <v>6</v>
      </c>
      <c r="H111" s="40"/>
      <c r="I111" s="40"/>
      <c r="J111" s="40"/>
      <c r="K111" s="40"/>
      <c r="L111" s="40"/>
      <c r="M111" s="40"/>
      <c r="N111" s="40">
        <v>1</v>
      </c>
      <c r="O111" s="40"/>
      <c r="P111" s="40"/>
      <c r="Q111" s="40">
        <v>1</v>
      </c>
      <c r="R111" s="40"/>
      <c r="S111" s="40">
        <v>5</v>
      </c>
      <c r="T111" s="40"/>
      <c r="U111" s="40"/>
      <c r="V111" s="40">
        <v>5</v>
      </c>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4</v>
      </c>
      <c r="E201" s="40"/>
      <c r="F201" s="40"/>
      <c r="G201" s="40">
        <v>4</v>
      </c>
      <c r="H201" s="40"/>
      <c r="I201" s="40">
        <v>1</v>
      </c>
      <c r="J201" s="40"/>
      <c r="K201" s="40"/>
      <c r="L201" s="40">
        <v>1</v>
      </c>
      <c r="M201" s="40"/>
      <c r="N201" s="40"/>
      <c r="O201" s="40"/>
      <c r="P201" s="40"/>
      <c r="Q201" s="40"/>
      <c r="R201" s="40"/>
      <c r="S201" s="40">
        <v>5</v>
      </c>
      <c r="T201" s="40"/>
      <c r="U201" s="40"/>
      <c r="V201" s="40">
        <v>5</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7</v>
      </c>
      <c r="E235" s="40"/>
      <c r="F235" s="40"/>
      <c r="G235" s="40">
        <v>7</v>
      </c>
      <c r="H235" s="40"/>
      <c r="I235" s="40">
        <v>1</v>
      </c>
      <c r="J235" s="40"/>
      <c r="K235" s="40"/>
      <c r="L235" s="40">
        <v>1</v>
      </c>
      <c r="M235" s="40"/>
      <c r="N235" s="40">
        <v>2</v>
      </c>
      <c r="O235" s="40"/>
      <c r="P235" s="40"/>
      <c r="Q235" s="40">
        <v>2</v>
      </c>
      <c r="R235" s="40"/>
      <c r="S235" s="40">
        <v>6</v>
      </c>
      <c r="T235" s="40"/>
      <c r="U235" s="40"/>
      <c r="V235" s="40">
        <v>6</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7</v>
      </c>
      <c r="E238" s="40"/>
      <c r="F238" s="40"/>
      <c r="G238" s="40">
        <v>7</v>
      </c>
      <c r="H238" s="40"/>
      <c r="I238" s="40">
        <v>1</v>
      </c>
      <c r="J238" s="40"/>
      <c r="K238" s="40"/>
      <c r="L238" s="40">
        <v>1</v>
      </c>
      <c r="M238" s="40"/>
      <c r="N238" s="40"/>
      <c r="O238" s="40"/>
      <c r="P238" s="40"/>
      <c r="Q238" s="40"/>
      <c r="R238" s="40"/>
      <c r="S238" s="40">
        <v>8</v>
      </c>
      <c r="T238" s="40"/>
      <c r="U238" s="40"/>
      <c r="V238" s="40">
        <v>8</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9</v>
      </c>
      <c r="E247" s="40"/>
      <c r="F247" s="40"/>
      <c r="G247" s="40">
        <v>9</v>
      </c>
      <c r="H247" s="40"/>
      <c r="I247" s="40"/>
      <c r="J247" s="40"/>
      <c r="K247" s="40"/>
      <c r="L247" s="40"/>
      <c r="M247" s="40"/>
      <c r="N247" s="40"/>
      <c r="O247" s="40"/>
      <c r="P247" s="40"/>
      <c r="Q247" s="40"/>
      <c r="R247" s="40"/>
      <c r="S247" s="40">
        <v>9</v>
      </c>
      <c r="T247" s="40"/>
      <c r="U247" s="40"/>
      <c r="V247" s="40">
        <v>9</v>
      </c>
      <c r="W247" s="40"/>
      <c r="X247" s="39">
        <v>522</v>
      </c>
      <c r="Y247" s="105"/>
      <c r="Z247" s="105"/>
    </row>
    <row r="248" spans="1:26" s="41" customFormat="1" ht="12.75">
      <c r="A248" s="90">
        <v>411011205</v>
      </c>
      <c r="B248" s="42" t="s">
        <v>239</v>
      </c>
      <c r="C248" s="99"/>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3</v>
      </c>
      <c r="E262" s="40"/>
      <c r="F262" s="40"/>
      <c r="G262" s="40">
        <v>3</v>
      </c>
      <c r="H262" s="40"/>
      <c r="I262" s="40"/>
      <c r="J262" s="40"/>
      <c r="K262" s="40"/>
      <c r="L262" s="40"/>
      <c r="M262" s="40"/>
      <c r="N262" s="40"/>
      <c r="O262" s="40"/>
      <c r="P262" s="40"/>
      <c r="Q262" s="40"/>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11</v>
      </c>
      <c r="E264" s="40"/>
      <c r="F264" s="40"/>
      <c r="G264" s="40">
        <v>11</v>
      </c>
      <c r="H264" s="40"/>
      <c r="I264" s="40">
        <v>1</v>
      </c>
      <c r="J264" s="40"/>
      <c r="K264" s="40"/>
      <c r="L264" s="40">
        <v>1</v>
      </c>
      <c r="M264" s="40"/>
      <c r="N264" s="40">
        <v>3</v>
      </c>
      <c r="O264" s="40"/>
      <c r="P264" s="40"/>
      <c r="Q264" s="40">
        <v>3</v>
      </c>
      <c r="R264" s="40"/>
      <c r="S264" s="40">
        <v>9</v>
      </c>
      <c r="T264" s="40"/>
      <c r="U264" s="40"/>
      <c r="V264" s="40">
        <v>9</v>
      </c>
      <c r="W264" s="40"/>
      <c r="X264" s="39">
        <v>444</v>
      </c>
      <c r="Y264" s="105"/>
      <c r="Z264" s="105"/>
    </row>
    <row r="265" spans="1:26" s="41" customFormat="1" ht="12.75">
      <c r="A265" s="90">
        <v>411011306</v>
      </c>
      <c r="B265" s="42" t="s">
        <v>254</v>
      </c>
      <c r="C265" s="99"/>
      <c r="D265" s="40">
        <v>5</v>
      </c>
      <c r="E265" s="40"/>
      <c r="F265" s="40"/>
      <c r="G265" s="40">
        <v>5</v>
      </c>
      <c r="H265" s="40"/>
      <c r="I265" s="40"/>
      <c r="J265" s="40"/>
      <c r="K265" s="40"/>
      <c r="L265" s="40"/>
      <c r="M265" s="40"/>
      <c r="N265" s="40"/>
      <c r="O265" s="40"/>
      <c r="P265" s="40"/>
      <c r="Q265" s="40"/>
      <c r="R265" s="40"/>
      <c r="S265" s="40">
        <v>5</v>
      </c>
      <c r="T265" s="40"/>
      <c r="U265" s="40"/>
      <c r="V265" s="40">
        <v>5</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3</v>
      </c>
      <c r="J294" s="40"/>
      <c r="K294" s="40"/>
      <c r="L294" s="40">
        <v>3</v>
      </c>
      <c r="M294" s="40"/>
      <c r="N294" s="40"/>
      <c r="O294" s="40"/>
      <c r="P294" s="40"/>
      <c r="Q294" s="40"/>
      <c r="R294" s="40"/>
      <c r="S294" s="40">
        <v>3</v>
      </c>
      <c r="T294" s="40"/>
      <c r="U294" s="40"/>
      <c r="V294" s="40">
        <v>3</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v>
      </c>
      <c r="E307" s="40"/>
      <c r="F307" s="40"/>
      <c r="G307" s="40">
        <v>3</v>
      </c>
      <c r="H307" s="40"/>
      <c r="I307" s="40"/>
      <c r="J307" s="40"/>
      <c r="K307" s="40"/>
      <c r="L307" s="40"/>
      <c r="M307" s="40"/>
      <c r="N307" s="40"/>
      <c r="O307" s="40"/>
      <c r="P307" s="40"/>
      <c r="Q307" s="40"/>
      <c r="R307" s="40"/>
      <c r="S307" s="40">
        <v>3</v>
      </c>
      <c r="T307" s="40"/>
      <c r="U307" s="40"/>
      <c r="V307" s="40">
        <v>3</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4</v>
      </c>
      <c r="E326" s="40"/>
      <c r="F326" s="40"/>
      <c r="G326" s="40">
        <v>4</v>
      </c>
      <c r="H326" s="40"/>
      <c r="I326" s="40">
        <v>1</v>
      </c>
      <c r="J326" s="40"/>
      <c r="K326" s="40"/>
      <c r="L326" s="40">
        <v>1</v>
      </c>
      <c r="M326" s="40"/>
      <c r="N326" s="40">
        <v>1</v>
      </c>
      <c r="O326" s="40"/>
      <c r="P326" s="40"/>
      <c r="Q326" s="40">
        <v>1</v>
      </c>
      <c r="R326" s="40"/>
      <c r="S326" s="40">
        <v>4</v>
      </c>
      <c r="T326" s="40"/>
      <c r="U326" s="40"/>
      <c r="V326" s="40">
        <v>4</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c r="A345" s="90">
        <v>411011706</v>
      </c>
      <c r="B345" s="42" t="s">
        <v>333</v>
      </c>
      <c r="C345" s="99"/>
      <c r="D345" s="40">
        <v>1</v>
      </c>
      <c r="E345" s="40"/>
      <c r="F345" s="40"/>
      <c r="G345" s="40">
        <v>1</v>
      </c>
      <c r="H345" s="40"/>
      <c r="I345" s="40"/>
      <c r="J345" s="40"/>
      <c r="K345" s="40"/>
      <c r="L345" s="40"/>
      <c r="M345" s="40"/>
      <c r="N345" s="40"/>
      <c r="O345" s="40"/>
      <c r="P345" s="40"/>
      <c r="Q345" s="40"/>
      <c r="R345" s="40"/>
      <c r="S345" s="40">
        <v>1</v>
      </c>
      <c r="T345" s="40"/>
      <c r="U345" s="40"/>
      <c r="V345" s="40">
        <v>1</v>
      </c>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1</v>
      </c>
      <c r="E351" s="40"/>
      <c r="F351" s="40"/>
      <c r="G351" s="40">
        <v>1</v>
      </c>
      <c r="H351" s="40"/>
      <c r="I351" s="40">
        <v>1</v>
      </c>
      <c r="J351" s="40"/>
      <c r="K351" s="40"/>
      <c r="L351" s="40">
        <v>1</v>
      </c>
      <c r="M351" s="40"/>
      <c r="N351" s="40"/>
      <c r="O351" s="40"/>
      <c r="P351" s="40"/>
      <c r="Q351" s="40"/>
      <c r="R351" s="40"/>
      <c r="S351" s="40">
        <v>2</v>
      </c>
      <c r="T351" s="40"/>
      <c r="U351" s="40"/>
      <c r="V351" s="40">
        <v>2</v>
      </c>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c r="A375" s="90">
        <v>411011815</v>
      </c>
      <c r="B375" s="42" t="s">
        <v>360</v>
      </c>
      <c r="C375" s="99"/>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2</v>
      </c>
      <c r="E380" s="40"/>
      <c r="F380" s="40"/>
      <c r="G380" s="40">
        <v>2</v>
      </c>
      <c r="H380" s="40"/>
      <c r="I380" s="40"/>
      <c r="J380" s="40"/>
      <c r="K380" s="40"/>
      <c r="L380" s="40"/>
      <c r="M380" s="40"/>
      <c r="N380" s="40"/>
      <c r="O380" s="40"/>
      <c r="P380" s="40"/>
      <c r="Q380" s="40"/>
      <c r="R380" s="40"/>
      <c r="S380" s="40">
        <v>2</v>
      </c>
      <c r="T380" s="40"/>
      <c r="U380" s="40"/>
      <c r="V380" s="40">
        <v>2</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v>2</v>
      </c>
      <c r="E387" s="40"/>
      <c r="F387" s="40"/>
      <c r="G387" s="40">
        <v>2</v>
      </c>
      <c r="H387" s="40"/>
      <c r="I387" s="40"/>
      <c r="J387" s="40"/>
      <c r="K387" s="40"/>
      <c r="L387" s="40"/>
      <c r="M387" s="40"/>
      <c r="N387" s="40"/>
      <c r="O387" s="40"/>
      <c r="P387" s="40"/>
      <c r="Q387" s="40"/>
      <c r="R387" s="40"/>
      <c r="S387" s="40">
        <v>2</v>
      </c>
      <c r="T387" s="40"/>
      <c r="U387" s="40"/>
      <c r="V387" s="40">
        <v>2</v>
      </c>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7</v>
      </c>
      <c r="E402" s="40"/>
      <c r="F402" s="40"/>
      <c r="G402" s="40">
        <v>7</v>
      </c>
      <c r="H402" s="40"/>
      <c r="I402" s="40">
        <v>4</v>
      </c>
      <c r="J402" s="40"/>
      <c r="K402" s="40"/>
      <c r="L402" s="40">
        <v>4</v>
      </c>
      <c r="M402" s="40"/>
      <c r="N402" s="40"/>
      <c r="O402" s="40"/>
      <c r="P402" s="40"/>
      <c r="Q402" s="40"/>
      <c r="R402" s="40"/>
      <c r="S402" s="40">
        <v>11</v>
      </c>
      <c r="T402" s="40"/>
      <c r="U402" s="40"/>
      <c r="V402" s="40">
        <v>11</v>
      </c>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c r="A405" s="90">
        <v>411011909</v>
      </c>
      <c r="B405" s="42" t="s">
        <v>390</v>
      </c>
      <c r="C405" s="99"/>
      <c r="D405" s="40">
        <v>1</v>
      </c>
      <c r="E405" s="40"/>
      <c r="F405" s="40"/>
      <c r="G405" s="40">
        <v>1</v>
      </c>
      <c r="H405" s="40"/>
      <c r="I405" s="40"/>
      <c r="J405" s="40"/>
      <c r="K405" s="40"/>
      <c r="L405" s="40"/>
      <c r="M405" s="40"/>
      <c r="N405" s="40"/>
      <c r="O405" s="40"/>
      <c r="P405" s="40"/>
      <c r="Q405" s="40"/>
      <c r="R405" s="40"/>
      <c r="S405" s="40">
        <v>1</v>
      </c>
      <c r="T405" s="40"/>
      <c r="U405" s="40"/>
      <c r="V405" s="40">
        <v>1</v>
      </c>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2172</v>
      </c>
      <c r="C445" s="99"/>
      <c r="D445" s="40"/>
      <c r="E445" s="40"/>
      <c r="F445" s="40"/>
      <c r="G445" s="40"/>
      <c r="H445" s="40"/>
      <c r="I445" s="40">
        <v>1</v>
      </c>
      <c r="J445" s="40"/>
      <c r="K445" s="40"/>
      <c r="L445" s="40">
        <v>1</v>
      </c>
      <c r="M445" s="40"/>
      <c r="N445" s="40"/>
      <c r="O445" s="40"/>
      <c r="P445" s="40"/>
      <c r="Q445" s="40"/>
      <c r="R445" s="40"/>
      <c r="S445" s="40">
        <v>1</v>
      </c>
      <c r="T445" s="40"/>
      <c r="U445" s="40"/>
      <c r="V445" s="40">
        <v>1</v>
      </c>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90</v>
      </c>
      <c r="E447" s="32">
        <f>SUM(E448:E507)</f>
        <v>0</v>
      </c>
      <c r="F447" s="32">
        <f>SUM(F448:F507)</f>
        <v>0</v>
      </c>
      <c r="G447" s="32">
        <f>SUM(G448:G507)</f>
        <v>90</v>
      </c>
      <c r="H447" s="32">
        <f>SUM(H448:H507)</f>
        <v>0</v>
      </c>
      <c r="I447" s="32">
        <f>SUM(J447:M447)</f>
        <v>133</v>
      </c>
      <c r="J447" s="32">
        <f>SUM(J448:J507)</f>
        <v>0</v>
      </c>
      <c r="K447" s="32">
        <f>SUM(K448:K507)</f>
        <v>0</v>
      </c>
      <c r="L447" s="32">
        <f>SUM(L448:L507)</f>
        <v>133</v>
      </c>
      <c r="M447" s="32">
        <f>SUM(M448:M507)</f>
        <v>0</v>
      </c>
      <c r="N447" s="32">
        <f>SUM(O447:R447)</f>
        <v>114</v>
      </c>
      <c r="O447" s="32">
        <f>SUM(O448:O507)</f>
        <v>0</v>
      </c>
      <c r="P447" s="32">
        <f>SUM(P448:P507)</f>
        <v>0</v>
      </c>
      <c r="Q447" s="32">
        <f>SUM(Q448:Q507)</f>
        <v>114</v>
      </c>
      <c r="R447" s="32">
        <f>SUM(R448:R507)</f>
        <v>0</v>
      </c>
      <c r="S447" s="32">
        <f>SUM(T447:W447)</f>
        <v>109</v>
      </c>
      <c r="T447" s="32">
        <f>SUM(T448:T507)</f>
        <v>0</v>
      </c>
      <c r="U447" s="32">
        <f>SUM(U448:U507)</f>
        <v>0</v>
      </c>
      <c r="V447" s="32">
        <f>SUM(V448:V507)</f>
        <v>109</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431</v>
      </c>
      <c r="C449" s="99"/>
      <c r="D449" s="6">
        <v>1</v>
      </c>
      <c r="E449" s="6"/>
      <c r="F449" s="6"/>
      <c r="G449" s="6">
        <v>1</v>
      </c>
      <c r="H449" s="6"/>
      <c r="I449" s="6"/>
      <c r="J449" s="6"/>
      <c r="K449" s="6"/>
      <c r="L449" s="6"/>
      <c r="M449" s="6"/>
      <c r="N449" s="6"/>
      <c r="O449" s="6"/>
      <c r="P449" s="6"/>
      <c r="Q449" s="6"/>
      <c r="R449" s="6"/>
      <c r="S449" s="6">
        <v>1</v>
      </c>
      <c r="T449" s="6"/>
      <c r="U449" s="6"/>
      <c r="V449" s="6">
        <v>1</v>
      </c>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436</v>
      </c>
      <c r="C454" s="99"/>
      <c r="D454" s="6">
        <v>1</v>
      </c>
      <c r="E454" s="6"/>
      <c r="F454" s="6"/>
      <c r="G454" s="6">
        <v>1</v>
      </c>
      <c r="H454" s="6"/>
      <c r="I454" s="6"/>
      <c r="J454" s="6"/>
      <c r="K454" s="6"/>
      <c r="L454" s="6"/>
      <c r="M454" s="6"/>
      <c r="N454" s="6"/>
      <c r="O454" s="6"/>
      <c r="P454" s="6"/>
      <c r="Q454" s="6"/>
      <c r="R454" s="6"/>
      <c r="S454" s="6">
        <v>1</v>
      </c>
      <c r="T454" s="6"/>
      <c r="U454" s="6"/>
      <c r="V454" s="6">
        <v>1</v>
      </c>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444</v>
      </c>
      <c r="C462" s="99"/>
      <c r="D462" s="6"/>
      <c r="E462" s="6"/>
      <c r="F462" s="6"/>
      <c r="G462" s="6"/>
      <c r="H462" s="6"/>
      <c r="I462" s="6">
        <v>1</v>
      </c>
      <c r="J462" s="6"/>
      <c r="K462" s="6"/>
      <c r="L462" s="6">
        <v>1</v>
      </c>
      <c r="M462" s="6"/>
      <c r="N462" s="6">
        <v>1</v>
      </c>
      <c r="O462" s="6"/>
      <c r="P462" s="6"/>
      <c r="Q462" s="6">
        <v>1</v>
      </c>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1</v>
      </c>
      <c r="E464" s="40"/>
      <c r="F464" s="40"/>
      <c r="G464" s="40">
        <v>1</v>
      </c>
      <c r="H464" s="40"/>
      <c r="I464" s="40">
        <v>5</v>
      </c>
      <c r="J464" s="40"/>
      <c r="K464" s="40"/>
      <c r="L464" s="40">
        <v>5</v>
      </c>
      <c r="M464" s="40"/>
      <c r="N464" s="40">
        <v>4</v>
      </c>
      <c r="O464" s="40"/>
      <c r="P464" s="40"/>
      <c r="Q464" s="40">
        <v>4</v>
      </c>
      <c r="R464" s="40"/>
      <c r="S464" s="40">
        <v>2</v>
      </c>
      <c r="T464" s="40"/>
      <c r="U464" s="40"/>
      <c r="V464" s="40">
        <v>2</v>
      </c>
      <c r="W464" s="40"/>
      <c r="X464" s="39">
        <v>120</v>
      </c>
      <c r="Y464" s="105"/>
      <c r="Z464" s="105"/>
    </row>
    <row r="465" spans="1:26" s="41" customFormat="1" ht="12.75">
      <c r="A465" s="90">
        <v>401140400</v>
      </c>
      <c r="B465" s="42" t="s">
        <v>447</v>
      </c>
      <c r="C465" s="99"/>
      <c r="D465" s="40"/>
      <c r="E465" s="40"/>
      <c r="F465" s="40"/>
      <c r="G465" s="40"/>
      <c r="H465" s="40"/>
      <c r="I465" s="40">
        <v>3</v>
      </c>
      <c r="J465" s="40"/>
      <c r="K465" s="40"/>
      <c r="L465" s="40">
        <v>3</v>
      </c>
      <c r="M465" s="40"/>
      <c r="N465" s="40">
        <v>3</v>
      </c>
      <c r="O465" s="40"/>
      <c r="P465" s="40"/>
      <c r="Q465" s="40">
        <v>3</v>
      </c>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8</v>
      </c>
      <c r="J478" s="40"/>
      <c r="K478" s="40"/>
      <c r="L478" s="40">
        <v>8</v>
      </c>
      <c r="M478" s="40"/>
      <c r="N478" s="40">
        <v>8</v>
      </c>
      <c r="O478" s="40"/>
      <c r="P478" s="40"/>
      <c r="Q478" s="40">
        <v>8</v>
      </c>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v>3</v>
      </c>
      <c r="E480" s="40"/>
      <c r="F480" s="40"/>
      <c r="G480" s="40">
        <v>3</v>
      </c>
      <c r="H480" s="40"/>
      <c r="I480" s="40">
        <v>34</v>
      </c>
      <c r="J480" s="40"/>
      <c r="K480" s="40"/>
      <c r="L480" s="40">
        <v>34</v>
      </c>
      <c r="M480" s="40"/>
      <c r="N480" s="40">
        <v>32</v>
      </c>
      <c r="O480" s="40"/>
      <c r="P480" s="40"/>
      <c r="Q480" s="40">
        <v>32</v>
      </c>
      <c r="R480" s="40"/>
      <c r="S480" s="40">
        <v>5</v>
      </c>
      <c r="T480" s="40"/>
      <c r="U480" s="40"/>
      <c r="V480" s="40">
        <v>5</v>
      </c>
      <c r="W480" s="40"/>
      <c r="X480" s="39">
        <v>90</v>
      </c>
      <c r="Y480" s="105"/>
      <c r="Z480" s="105"/>
    </row>
    <row r="481" spans="1:26" s="41" customFormat="1" ht="12.75">
      <c r="A481" s="90">
        <v>401250000</v>
      </c>
      <c r="B481" s="42" t="s">
        <v>461</v>
      </c>
      <c r="C481" s="99"/>
      <c r="D481" s="40">
        <v>11</v>
      </c>
      <c r="E481" s="40"/>
      <c r="F481" s="40"/>
      <c r="G481" s="40">
        <v>11</v>
      </c>
      <c r="H481" s="40"/>
      <c r="I481" s="40">
        <v>55</v>
      </c>
      <c r="J481" s="40"/>
      <c r="K481" s="40"/>
      <c r="L481" s="40">
        <v>55</v>
      </c>
      <c r="M481" s="40"/>
      <c r="N481" s="40">
        <v>56</v>
      </c>
      <c r="O481" s="40"/>
      <c r="P481" s="40"/>
      <c r="Q481" s="40">
        <v>56</v>
      </c>
      <c r="R481" s="40"/>
      <c r="S481" s="40">
        <v>10</v>
      </c>
      <c r="T481" s="40"/>
      <c r="U481" s="40"/>
      <c r="V481" s="40">
        <v>10</v>
      </c>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v>20</v>
      </c>
      <c r="E483" s="40"/>
      <c r="F483" s="40"/>
      <c r="G483" s="40">
        <v>20</v>
      </c>
      <c r="H483" s="40"/>
      <c r="I483" s="40">
        <v>10</v>
      </c>
      <c r="J483" s="40"/>
      <c r="K483" s="40"/>
      <c r="L483" s="40">
        <v>10</v>
      </c>
      <c r="M483" s="40"/>
      <c r="N483" s="40">
        <v>6</v>
      </c>
      <c r="O483" s="40"/>
      <c r="P483" s="40"/>
      <c r="Q483" s="40">
        <v>6</v>
      </c>
      <c r="R483" s="40"/>
      <c r="S483" s="40">
        <v>24</v>
      </c>
      <c r="T483" s="40"/>
      <c r="U483" s="40"/>
      <c r="V483" s="40">
        <v>24</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464</v>
      </c>
      <c r="C486" s="99"/>
      <c r="D486" s="40">
        <v>2</v>
      </c>
      <c r="E486" s="40"/>
      <c r="F486" s="40"/>
      <c r="G486" s="40">
        <v>2</v>
      </c>
      <c r="H486" s="40"/>
      <c r="I486" s="40"/>
      <c r="J486" s="40"/>
      <c r="K486" s="40"/>
      <c r="L486" s="40"/>
      <c r="M486" s="40"/>
      <c r="N486" s="40"/>
      <c r="O486" s="40"/>
      <c r="P486" s="40"/>
      <c r="Q486" s="40"/>
      <c r="R486" s="40"/>
      <c r="S486" s="40">
        <v>2</v>
      </c>
      <c r="T486" s="40"/>
      <c r="U486" s="40"/>
      <c r="V486" s="40">
        <v>2</v>
      </c>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467</v>
      </c>
      <c r="C489" s="99"/>
      <c r="D489" s="40"/>
      <c r="E489" s="40"/>
      <c r="F489" s="40"/>
      <c r="G489" s="40"/>
      <c r="H489" s="40"/>
      <c r="I489" s="40">
        <v>2</v>
      </c>
      <c r="J489" s="40"/>
      <c r="K489" s="40"/>
      <c r="L489" s="40">
        <v>2</v>
      </c>
      <c r="M489" s="40"/>
      <c r="N489" s="40">
        <v>2</v>
      </c>
      <c r="O489" s="40"/>
      <c r="P489" s="40"/>
      <c r="Q489" s="40">
        <v>2</v>
      </c>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v>1</v>
      </c>
      <c r="E492" s="40"/>
      <c r="F492" s="40"/>
      <c r="G492" s="40">
        <v>1</v>
      </c>
      <c r="H492" s="40"/>
      <c r="I492" s="40"/>
      <c r="J492" s="40"/>
      <c r="K492" s="40"/>
      <c r="L492" s="40"/>
      <c r="M492" s="40"/>
      <c r="N492" s="40"/>
      <c r="O492" s="40"/>
      <c r="P492" s="40"/>
      <c r="Q492" s="40"/>
      <c r="R492" s="40"/>
      <c r="S492" s="40">
        <v>1</v>
      </c>
      <c r="T492" s="40"/>
      <c r="U492" s="40"/>
      <c r="V492" s="40">
        <v>1</v>
      </c>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2164</v>
      </c>
      <c r="C494" s="99"/>
      <c r="D494" s="40"/>
      <c r="E494" s="40"/>
      <c r="F494" s="40"/>
      <c r="G494" s="40"/>
      <c r="H494" s="40"/>
      <c r="I494" s="40">
        <v>1</v>
      </c>
      <c r="J494" s="40"/>
      <c r="K494" s="40"/>
      <c r="L494" s="40">
        <v>1</v>
      </c>
      <c r="M494" s="40"/>
      <c r="N494" s="40"/>
      <c r="O494" s="40"/>
      <c r="P494" s="40"/>
      <c r="Q494" s="40"/>
      <c r="R494" s="40"/>
      <c r="S494" s="40">
        <v>1</v>
      </c>
      <c r="T494" s="40"/>
      <c r="U494" s="40"/>
      <c r="V494" s="40">
        <v>1</v>
      </c>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40</v>
      </c>
      <c r="E497" s="40"/>
      <c r="F497" s="40"/>
      <c r="G497" s="40">
        <v>40</v>
      </c>
      <c r="H497" s="40"/>
      <c r="I497" s="40">
        <v>9</v>
      </c>
      <c r="J497" s="40"/>
      <c r="K497" s="40"/>
      <c r="L497" s="40">
        <v>9</v>
      </c>
      <c r="M497" s="40"/>
      <c r="N497" s="40"/>
      <c r="O497" s="40"/>
      <c r="P497" s="40"/>
      <c r="Q497" s="40"/>
      <c r="R497" s="40"/>
      <c r="S497" s="40">
        <v>49</v>
      </c>
      <c r="T497" s="40"/>
      <c r="U497" s="40"/>
      <c r="V497" s="40">
        <v>49</v>
      </c>
      <c r="W497" s="40"/>
      <c r="X497" s="39">
        <v>110</v>
      </c>
      <c r="Y497" s="105"/>
      <c r="Z497" s="105"/>
    </row>
    <row r="498" spans="1:26" s="41" customFormat="1" ht="25.5" hidden="1">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c r="A499" s="90">
        <v>402020000</v>
      </c>
      <c r="B499" s="42" t="s">
        <v>475</v>
      </c>
      <c r="C499" s="99"/>
      <c r="D499" s="40">
        <v>1</v>
      </c>
      <c r="E499" s="40"/>
      <c r="F499" s="40"/>
      <c r="G499" s="40">
        <v>1</v>
      </c>
      <c r="H499" s="40"/>
      <c r="I499" s="40"/>
      <c r="J499" s="40"/>
      <c r="K499" s="40"/>
      <c r="L499" s="40"/>
      <c r="M499" s="40"/>
      <c r="N499" s="40"/>
      <c r="O499" s="40"/>
      <c r="P499" s="40"/>
      <c r="Q499" s="40"/>
      <c r="R499" s="40"/>
      <c r="S499" s="40">
        <v>1</v>
      </c>
      <c r="T499" s="40"/>
      <c r="U499" s="40"/>
      <c r="V499" s="40">
        <v>1</v>
      </c>
      <c r="W499" s="40"/>
      <c r="X499" s="39">
        <v>90</v>
      </c>
      <c r="Y499" s="105"/>
      <c r="Z499" s="105"/>
    </row>
    <row r="500" spans="1:26" s="41" customFormat="1" ht="12.75">
      <c r="A500" s="90">
        <v>402030000</v>
      </c>
      <c r="B500" s="42" t="s">
        <v>476</v>
      </c>
      <c r="C500" s="99"/>
      <c r="D500" s="40">
        <v>6</v>
      </c>
      <c r="E500" s="40"/>
      <c r="F500" s="40"/>
      <c r="G500" s="40">
        <v>6</v>
      </c>
      <c r="H500" s="40"/>
      <c r="I500" s="40">
        <v>3</v>
      </c>
      <c r="J500" s="40"/>
      <c r="K500" s="40"/>
      <c r="L500" s="40">
        <v>3</v>
      </c>
      <c r="M500" s="40"/>
      <c r="N500" s="40"/>
      <c r="O500" s="40"/>
      <c r="P500" s="40"/>
      <c r="Q500" s="40"/>
      <c r="R500" s="40"/>
      <c r="S500" s="40">
        <v>9</v>
      </c>
      <c r="T500" s="40"/>
      <c r="U500" s="40"/>
      <c r="V500" s="40">
        <v>9</v>
      </c>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v>3</v>
      </c>
      <c r="E506" s="40"/>
      <c r="F506" s="40"/>
      <c r="G506" s="40">
        <v>3</v>
      </c>
      <c r="H506" s="40"/>
      <c r="I506" s="40"/>
      <c r="J506" s="40"/>
      <c r="K506" s="40"/>
      <c r="L506" s="40"/>
      <c r="M506" s="40"/>
      <c r="N506" s="40"/>
      <c r="O506" s="40"/>
      <c r="P506" s="40"/>
      <c r="Q506" s="40"/>
      <c r="R506" s="40"/>
      <c r="S506" s="40">
        <v>3</v>
      </c>
      <c r="T506" s="40"/>
      <c r="U506" s="40"/>
      <c r="V506" s="40">
        <v>3</v>
      </c>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40</v>
      </c>
      <c r="E508" s="32">
        <f>SUM(E509:E538)</f>
        <v>0</v>
      </c>
      <c r="F508" s="32">
        <f>SUM(F509:F538)</f>
        <v>0</v>
      </c>
      <c r="G508" s="32">
        <f>SUM(G509:G538)</f>
        <v>40</v>
      </c>
      <c r="H508" s="32">
        <f>SUM(H509:H538)</f>
        <v>0</v>
      </c>
      <c r="I508" s="32">
        <f>SUM(J508:M508)</f>
        <v>11</v>
      </c>
      <c r="J508" s="32">
        <f>SUM(J509:J538)</f>
        <v>0</v>
      </c>
      <c r="K508" s="32">
        <f>SUM(K509:K538)</f>
        <v>0</v>
      </c>
      <c r="L508" s="32">
        <f>SUM(L509:L538)</f>
        <v>11</v>
      </c>
      <c r="M508" s="32">
        <f>SUM(M509:M538)</f>
        <v>0</v>
      </c>
      <c r="N508" s="32">
        <f>SUM(O508:R508)</f>
        <v>16</v>
      </c>
      <c r="O508" s="32">
        <f>SUM(O509:O538)</f>
        <v>0</v>
      </c>
      <c r="P508" s="32">
        <f>SUM(P509:P538)</f>
        <v>0</v>
      </c>
      <c r="Q508" s="32">
        <f>SUM(Q509:Q538)</f>
        <v>16</v>
      </c>
      <c r="R508" s="32">
        <f>SUM(R509:R538)</f>
        <v>0</v>
      </c>
      <c r="S508" s="32">
        <f>SUM(T508:W508)</f>
        <v>35</v>
      </c>
      <c r="T508" s="32">
        <f>SUM(T509:T538)</f>
        <v>0</v>
      </c>
      <c r="U508" s="32">
        <f>SUM(U509:U538)</f>
        <v>0</v>
      </c>
      <c r="V508" s="32">
        <f>SUM(V509:V538)</f>
        <v>35</v>
      </c>
      <c r="W508" s="32">
        <f>SUM(W509:W538)</f>
        <v>0</v>
      </c>
      <c r="X508" s="33" t="s">
        <v>1920</v>
      </c>
    </row>
    <row r="509" spans="1:24" ht="12.75">
      <c r="A509" s="89">
        <v>421010000</v>
      </c>
      <c r="B509" s="30" t="s">
        <v>484</v>
      </c>
      <c r="C509" s="99"/>
      <c r="D509" s="6">
        <v>38</v>
      </c>
      <c r="E509" s="6"/>
      <c r="F509" s="6"/>
      <c r="G509" s="6">
        <v>38</v>
      </c>
      <c r="H509" s="6"/>
      <c r="I509" s="6">
        <v>8</v>
      </c>
      <c r="J509" s="6"/>
      <c r="K509" s="6"/>
      <c r="L509" s="6">
        <v>8</v>
      </c>
      <c r="M509" s="6"/>
      <c r="N509" s="6">
        <v>15</v>
      </c>
      <c r="O509" s="6"/>
      <c r="P509" s="6"/>
      <c r="Q509" s="6">
        <v>15</v>
      </c>
      <c r="R509" s="6"/>
      <c r="S509" s="6">
        <v>31</v>
      </c>
      <c r="T509" s="6"/>
      <c r="U509" s="6"/>
      <c r="V509" s="6">
        <v>31</v>
      </c>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494</v>
      </c>
      <c r="C519" s="99"/>
      <c r="D519" s="6">
        <v>2</v>
      </c>
      <c r="E519" s="6"/>
      <c r="F519" s="6"/>
      <c r="G519" s="6">
        <v>2</v>
      </c>
      <c r="H519" s="6"/>
      <c r="I519" s="6"/>
      <c r="J519" s="6"/>
      <c r="K519" s="6"/>
      <c r="L519" s="6"/>
      <c r="M519" s="6"/>
      <c r="N519" s="6">
        <v>1</v>
      </c>
      <c r="O519" s="6"/>
      <c r="P519" s="6"/>
      <c r="Q519" s="6">
        <v>1</v>
      </c>
      <c r="R519" s="6"/>
      <c r="S519" s="6">
        <v>1</v>
      </c>
      <c r="T519" s="6"/>
      <c r="U519" s="6"/>
      <c r="V519" s="6">
        <v>1</v>
      </c>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3</v>
      </c>
      <c r="J529" s="40"/>
      <c r="K529" s="40"/>
      <c r="L529" s="40">
        <v>3</v>
      </c>
      <c r="M529" s="40"/>
      <c r="N529" s="40"/>
      <c r="O529" s="40"/>
      <c r="P529" s="40"/>
      <c r="Q529" s="40"/>
      <c r="R529" s="40"/>
      <c r="S529" s="40">
        <v>3</v>
      </c>
      <c r="T529" s="40"/>
      <c r="U529" s="40"/>
      <c r="V529" s="40">
        <v>3</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v>45</v>
      </c>
      <c r="E539" s="32"/>
      <c r="F539" s="32"/>
      <c r="G539" s="32">
        <v>45</v>
      </c>
      <c r="H539" s="32"/>
      <c r="I539" s="32"/>
      <c r="J539" s="32"/>
      <c r="K539" s="32"/>
      <c r="L539" s="32"/>
      <c r="M539" s="32"/>
      <c r="N539" s="32"/>
      <c r="O539" s="32"/>
      <c r="P539" s="32"/>
      <c r="Q539" s="32"/>
      <c r="R539" s="32"/>
      <c r="S539" s="32">
        <v>45</v>
      </c>
      <c r="T539" s="32"/>
      <c r="U539" s="32"/>
      <c r="V539" s="32">
        <v>45</v>
      </c>
      <c r="W539" s="32"/>
      <c r="X539" s="34">
        <v>120</v>
      </c>
    </row>
    <row r="540" spans="1:24" ht="12.75">
      <c r="A540" s="92">
        <v>431010000</v>
      </c>
      <c r="B540" s="35" t="s">
        <v>510</v>
      </c>
      <c r="C540" s="98"/>
      <c r="D540" s="32">
        <v>1</v>
      </c>
      <c r="E540" s="32"/>
      <c r="F540" s="32"/>
      <c r="G540" s="32">
        <v>1</v>
      </c>
      <c r="H540" s="32"/>
      <c r="I540" s="32"/>
      <c r="J540" s="32"/>
      <c r="K540" s="32"/>
      <c r="L540" s="32"/>
      <c r="M540" s="32"/>
      <c r="N540" s="32"/>
      <c r="O540" s="32"/>
      <c r="P540" s="32"/>
      <c r="Q540" s="32"/>
      <c r="R540" s="32"/>
      <c r="S540" s="32">
        <v>1</v>
      </c>
      <c r="T540" s="32"/>
      <c r="U540" s="32"/>
      <c r="V540" s="32">
        <v>1</v>
      </c>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v>1</v>
      </c>
      <c r="E542" s="32"/>
      <c r="F542" s="32"/>
      <c r="G542" s="32">
        <v>1</v>
      </c>
      <c r="H542" s="32"/>
      <c r="I542" s="32">
        <v>1</v>
      </c>
      <c r="J542" s="32"/>
      <c r="K542" s="32"/>
      <c r="L542" s="32">
        <v>1</v>
      </c>
      <c r="M542" s="32"/>
      <c r="N542" s="32"/>
      <c r="O542" s="32"/>
      <c r="P542" s="32"/>
      <c r="Q542" s="32"/>
      <c r="R542" s="32"/>
      <c r="S542" s="32">
        <v>2</v>
      </c>
      <c r="T542" s="32"/>
      <c r="U542" s="32"/>
      <c r="V542" s="32">
        <v>2</v>
      </c>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v>1</v>
      </c>
      <c r="E546" s="32"/>
      <c r="F546" s="32"/>
      <c r="G546" s="32">
        <v>1</v>
      </c>
      <c r="H546" s="32"/>
      <c r="I546" s="32"/>
      <c r="J546" s="32"/>
      <c r="K546" s="32"/>
      <c r="L546" s="32"/>
      <c r="M546" s="32"/>
      <c r="N546" s="32"/>
      <c r="O546" s="32"/>
      <c r="P546" s="32"/>
      <c r="Q546" s="32"/>
      <c r="R546" s="32"/>
      <c r="S546" s="32">
        <v>1</v>
      </c>
      <c r="T546" s="32"/>
      <c r="U546" s="32"/>
      <c r="V546" s="32">
        <v>1</v>
      </c>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439</v>
      </c>
      <c r="E551" s="7">
        <f>SUM(E8,E447,E508,E539:E550)</f>
        <v>0</v>
      </c>
      <c r="F551" s="7">
        <f>SUM(F8,F447,F508,F539:F550)</f>
        <v>0</v>
      </c>
      <c r="G551" s="7">
        <f>SUM(G8,G447,G508,G539:G550)</f>
        <v>439</v>
      </c>
      <c r="H551" s="7">
        <f>SUM(H8,H447,H508,H539:H550)</f>
        <v>0</v>
      </c>
      <c r="I551" s="7">
        <f>SUM(J551:M551)</f>
        <v>186</v>
      </c>
      <c r="J551" s="7">
        <f>SUM(J8,J447,J508,J539:J550)</f>
        <v>0</v>
      </c>
      <c r="K551" s="7">
        <f>SUM(K8,K447,K508,K539:K550)</f>
        <v>0</v>
      </c>
      <c r="L551" s="7">
        <f>SUM(L8,L447,L508,L539:L550)</f>
        <v>186</v>
      </c>
      <c r="M551" s="7">
        <f>SUM(M8,M447,M508,M539:M550)</f>
        <v>0</v>
      </c>
      <c r="N551" s="7">
        <f>SUM(O551:R551)</f>
        <v>146</v>
      </c>
      <c r="O551" s="7">
        <f>SUM(O8,O447,O508,O539:O550)</f>
        <v>0</v>
      </c>
      <c r="P551" s="7">
        <f>SUM(P8,P447,P508,P539:P550)</f>
        <v>0</v>
      </c>
      <c r="Q551" s="7">
        <f>SUM(Q8,Q447,Q508,Q539:Q550)</f>
        <v>146</v>
      </c>
      <c r="R551" s="7">
        <f>SUM(R8,R447,R508,R539:R550)</f>
        <v>0</v>
      </c>
      <c r="S551" s="7">
        <f>SUM(T551:W551)</f>
        <v>479</v>
      </c>
      <c r="T551" s="7">
        <f>SUM(T8,T447,T508,T539:T550)</f>
        <v>0</v>
      </c>
      <c r="U551" s="7">
        <f>SUM(U8,U447,U508,U539:U550)</f>
        <v>0</v>
      </c>
      <c r="V551" s="7">
        <f>SUM(V8,V447,V508,V539:V550)</f>
        <v>479</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27</v>
      </c>
      <c r="E553" s="32">
        <f>SUM(E554:E741)</f>
        <v>0</v>
      </c>
      <c r="F553" s="32">
        <f>SUM(F554:F741)</f>
        <v>0</v>
      </c>
      <c r="G553" s="32">
        <f>SUM(G554:G741)</f>
        <v>27</v>
      </c>
      <c r="H553" s="32">
        <f>SUM(H554:H741)</f>
        <v>0</v>
      </c>
      <c r="I553" s="32">
        <f>SUM(J553:M553)</f>
        <v>3</v>
      </c>
      <c r="J553" s="32">
        <f>SUM(J554:J741)</f>
        <v>0</v>
      </c>
      <c r="K553" s="32">
        <f>SUM(K554:K741)</f>
        <v>0</v>
      </c>
      <c r="L553" s="32">
        <f>SUM(L554:L741)</f>
        <v>3</v>
      </c>
      <c r="M553" s="32">
        <f>SUM(M554:M741)</f>
        <v>0</v>
      </c>
      <c r="N553" s="32">
        <f>SUM(O553:R553)</f>
        <v>0</v>
      </c>
      <c r="O553" s="32">
        <f>SUM(O554:O741)</f>
        <v>0</v>
      </c>
      <c r="P553" s="32">
        <f>SUM(P554:P741)</f>
        <v>0</v>
      </c>
      <c r="Q553" s="32">
        <f>SUM(Q554:Q741)</f>
        <v>0</v>
      </c>
      <c r="R553" s="32">
        <f>SUM(R554:R741)</f>
        <v>0</v>
      </c>
      <c r="S553" s="32">
        <f>SUM(T553:W553)</f>
        <v>30</v>
      </c>
      <c r="T553" s="32">
        <f>SUM(T554:T741)</f>
        <v>0</v>
      </c>
      <c r="U553" s="32">
        <f>SUM(U554:U741)</f>
        <v>0</v>
      </c>
      <c r="V553" s="32">
        <f>SUM(V554:V741)</f>
        <v>30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529</v>
      </c>
      <c r="C583" s="99"/>
      <c r="D583" s="40">
        <v>1</v>
      </c>
      <c r="E583" s="40"/>
      <c r="F583" s="40"/>
      <c r="G583" s="40">
        <v>1</v>
      </c>
      <c r="H583" s="40"/>
      <c r="I583" s="40"/>
      <c r="J583" s="40"/>
      <c r="K583" s="40"/>
      <c r="L583" s="40"/>
      <c r="M583" s="40"/>
      <c r="N583" s="40"/>
      <c r="O583" s="40"/>
      <c r="P583" s="40"/>
      <c r="Q583" s="40"/>
      <c r="R583" s="40"/>
      <c r="S583" s="40">
        <v>1</v>
      </c>
      <c r="T583" s="40"/>
      <c r="U583" s="40"/>
      <c r="V583" s="40">
        <v>1</v>
      </c>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c r="A736" s="90">
        <v>113070000</v>
      </c>
      <c r="B736" s="42" t="s">
        <v>669</v>
      </c>
      <c r="C736" s="99"/>
      <c r="D736" s="40">
        <v>22</v>
      </c>
      <c r="E736" s="40"/>
      <c r="F736" s="40"/>
      <c r="G736" s="40">
        <v>22</v>
      </c>
      <c r="H736" s="40"/>
      <c r="I736" s="40">
        <v>1</v>
      </c>
      <c r="J736" s="40"/>
      <c r="K736" s="40"/>
      <c r="L736" s="40">
        <v>1</v>
      </c>
      <c r="M736" s="40"/>
      <c r="N736" s="40"/>
      <c r="O736" s="40"/>
      <c r="P736" s="40"/>
      <c r="Q736" s="40"/>
      <c r="R736" s="40"/>
      <c r="S736" s="40">
        <v>23</v>
      </c>
      <c r="T736" s="40"/>
      <c r="U736" s="40"/>
      <c r="V736" s="40">
        <v>23</v>
      </c>
      <c r="W736" s="40"/>
      <c r="X736" s="39">
        <v>189</v>
      </c>
      <c r="Y736" s="105"/>
      <c r="Z736" s="105"/>
    </row>
    <row r="737" spans="1:26" s="41" customFormat="1" ht="12.75">
      <c r="A737" s="90">
        <v>113070100</v>
      </c>
      <c r="B737" s="42" t="s">
        <v>670</v>
      </c>
      <c r="C737" s="99"/>
      <c r="D737" s="40">
        <v>3</v>
      </c>
      <c r="E737" s="40"/>
      <c r="F737" s="40"/>
      <c r="G737" s="40">
        <v>3</v>
      </c>
      <c r="H737" s="40"/>
      <c r="I737" s="40">
        <v>2</v>
      </c>
      <c r="J737" s="40"/>
      <c r="K737" s="40"/>
      <c r="L737" s="40">
        <v>2</v>
      </c>
      <c r="M737" s="40"/>
      <c r="N737" s="40"/>
      <c r="O737" s="40"/>
      <c r="P737" s="40"/>
      <c r="Q737" s="40"/>
      <c r="R737" s="40"/>
      <c r="S737" s="40">
        <v>5</v>
      </c>
      <c r="T737" s="40"/>
      <c r="U737" s="40"/>
      <c r="V737" s="40">
        <v>5</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v>1</v>
      </c>
      <c r="E740" s="6"/>
      <c r="F740" s="6"/>
      <c r="G740" s="6">
        <v>1</v>
      </c>
      <c r="H740" s="6"/>
      <c r="I740" s="6"/>
      <c r="J740" s="6"/>
      <c r="K740" s="6"/>
      <c r="L740" s="6"/>
      <c r="M740" s="6"/>
      <c r="N740" s="6"/>
      <c r="O740" s="6"/>
      <c r="P740" s="6"/>
      <c r="Q740" s="6"/>
      <c r="R740" s="6"/>
      <c r="S740" s="6">
        <v>1</v>
      </c>
      <c r="T740" s="6"/>
      <c r="U740" s="6"/>
      <c r="V740" s="6">
        <v>1</v>
      </c>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v>1</v>
      </c>
      <c r="E742" s="32"/>
      <c r="F742" s="32"/>
      <c r="G742" s="32">
        <v>1</v>
      </c>
      <c r="H742" s="32"/>
      <c r="I742" s="32"/>
      <c r="J742" s="32"/>
      <c r="K742" s="32"/>
      <c r="L742" s="32"/>
      <c r="M742" s="32"/>
      <c r="N742" s="32"/>
      <c r="O742" s="32"/>
      <c r="P742" s="32"/>
      <c r="Q742" s="32"/>
      <c r="R742" s="32"/>
      <c r="S742" s="32">
        <v>1</v>
      </c>
      <c r="T742" s="32"/>
      <c r="U742" s="32"/>
      <c r="V742" s="32">
        <v>1</v>
      </c>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28</v>
      </c>
      <c r="E753" s="7">
        <f>SUM(E553,E742:E752)</f>
        <v>0</v>
      </c>
      <c r="F753" s="7">
        <f>SUM(F553,F742:F752)</f>
        <v>0</v>
      </c>
      <c r="G753" s="7">
        <f>SUM(G553,G742:G752)</f>
        <v>28</v>
      </c>
      <c r="H753" s="7">
        <f>SUM(H553,H742:H752)</f>
        <v>0</v>
      </c>
      <c r="I753" s="7">
        <f>SUM(J753:M753)</f>
        <v>3</v>
      </c>
      <c r="J753" s="7">
        <f>SUM(J553,J742:J752)</f>
        <v>0</v>
      </c>
      <c r="K753" s="7">
        <f>SUM(K553,K742:K752)</f>
        <v>0</v>
      </c>
      <c r="L753" s="7">
        <f>SUM(L553,L742:L752)</f>
        <v>3</v>
      </c>
      <c r="M753" s="7">
        <f>SUM(M553,M742:M752)</f>
        <v>0</v>
      </c>
      <c r="N753" s="7">
        <f>SUM(O753:R753)</f>
        <v>0</v>
      </c>
      <c r="O753" s="7">
        <f>SUM(O553,O742:O752)</f>
        <v>0</v>
      </c>
      <c r="P753" s="7">
        <f>SUM(P553,P742:P752)</f>
        <v>0</v>
      </c>
      <c r="Q753" s="7">
        <f>SUM(Q553,Q742:Q752)</f>
        <v>0</v>
      </c>
      <c r="R753" s="7">
        <f>SUM(R553,R742:R752)</f>
        <v>0</v>
      </c>
      <c r="S753" s="7">
        <f>SUM(T753:W753)</f>
        <v>31</v>
      </c>
      <c r="T753" s="7">
        <f>SUM(T553,T742:T752)</f>
        <v>0</v>
      </c>
      <c r="U753" s="7">
        <f>SUM(U553,U742:U752)</f>
        <v>0</v>
      </c>
      <c r="V753" s="7">
        <f>SUM(V553,V742:V752)</f>
        <v>31</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56</v>
      </c>
      <c r="E755" s="32">
        <f>SUM(E756:E764)</f>
        <v>0</v>
      </c>
      <c r="F755" s="32">
        <f>SUM(F756:F764)</f>
        <v>0</v>
      </c>
      <c r="G755" s="32">
        <f>SUM(G756:G764)</f>
        <v>56</v>
      </c>
      <c r="H755" s="32">
        <f>SUM(H756:H764)</f>
        <v>0</v>
      </c>
      <c r="I755" s="32">
        <f>SUM(J755:M755)</f>
        <v>140</v>
      </c>
      <c r="J755" s="32">
        <f>SUM(J756:J764)</f>
        <v>0</v>
      </c>
      <c r="K755" s="32">
        <f>SUM(K756:K764)</f>
        <v>0</v>
      </c>
      <c r="L755" s="32">
        <f>SUM(L756:L764)</f>
        <v>140</v>
      </c>
      <c r="M755" s="32">
        <f>SUM(M756:M764)</f>
        <v>0</v>
      </c>
      <c r="N755" s="32">
        <f>SUM(O755:R755)</f>
        <v>5</v>
      </c>
      <c r="O755" s="32">
        <f>SUM(O756:O764)</f>
        <v>0</v>
      </c>
      <c r="P755" s="32">
        <f>SUM(P756:P764)</f>
        <v>0</v>
      </c>
      <c r="Q755" s="32">
        <f>SUM(Q756:Q764)</f>
        <v>5</v>
      </c>
      <c r="R755" s="32">
        <f>SUM(R756:R764)</f>
        <v>0</v>
      </c>
      <c r="S755" s="32">
        <f>SUM(T755:W755)</f>
        <v>191</v>
      </c>
      <c r="T755" s="32">
        <f>SUM(T756:T764)</f>
        <v>0</v>
      </c>
      <c r="U755" s="32">
        <f>SUM(U756:U764)</f>
        <v>0</v>
      </c>
      <c r="V755" s="32">
        <f>SUM(V756:V764)</f>
        <v>191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55</v>
      </c>
      <c r="E759" s="6"/>
      <c r="F759" s="6"/>
      <c r="G759" s="6">
        <v>55</v>
      </c>
      <c r="H759" s="6"/>
      <c r="I759" s="6">
        <v>126</v>
      </c>
      <c r="J759" s="6"/>
      <c r="K759" s="6"/>
      <c r="L759" s="6">
        <v>126</v>
      </c>
      <c r="M759" s="6"/>
      <c r="N759" s="6"/>
      <c r="O759" s="6"/>
      <c r="P759" s="6"/>
      <c r="Q759" s="6"/>
      <c r="R759" s="6"/>
      <c r="S759" s="6">
        <v>181</v>
      </c>
      <c r="T759" s="6"/>
      <c r="U759" s="6"/>
      <c r="V759" s="6">
        <v>181</v>
      </c>
      <c r="W759" s="6"/>
      <c r="X759" s="5">
        <v>324</v>
      </c>
    </row>
    <row r="760" spans="1:24" ht="38.25">
      <c r="A760" s="89">
        <v>321040000</v>
      </c>
      <c r="B760" s="30" t="s">
        <v>679</v>
      </c>
      <c r="C760" s="99"/>
      <c r="D760" s="6">
        <v>1</v>
      </c>
      <c r="E760" s="6"/>
      <c r="F760" s="6"/>
      <c r="G760" s="6">
        <v>1</v>
      </c>
      <c r="H760" s="6"/>
      <c r="I760" s="6">
        <v>14</v>
      </c>
      <c r="J760" s="6"/>
      <c r="K760" s="6"/>
      <c r="L760" s="6">
        <v>14</v>
      </c>
      <c r="M760" s="6"/>
      <c r="N760" s="6">
        <v>5</v>
      </c>
      <c r="O760" s="6"/>
      <c r="P760" s="6"/>
      <c r="Q760" s="6">
        <v>5</v>
      </c>
      <c r="R760" s="6"/>
      <c r="S760" s="6">
        <v>10</v>
      </c>
      <c r="T760" s="6"/>
      <c r="U760" s="6"/>
      <c r="V760" s="6">
        <v>10</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595</v>
      </c>
      <c r="E765" s="32">
        <f>SUM(E766:E860)</f>
        <v>78</v>
      </c>
      <c r="F765" s="32">
        <f>SUM(F766:F860)</f>
        <v>0</v>
      </c>
      <c r="G765" s="32">
        <f>SUM(G766:G860)</f>
        <v>517</v>
      </c>
      <c r="H765" s="32">
        <f>SUM(H766:H860)</f>
        <v>0</v>
      </c>
      <c r="I765" s="32">
        <f>SUM(J765:M765)</f>
        <v>167</v>
      </c>
      <c r="J765" s="32">
        <f>SUM(J766:J860)</f>
        <v>6</v>
      </c>
      <c r="K765" s="32">
        <f>SUM(K766:K860)</f>
        <v>0</v>
      </c>
      <c r="L765" s="32">
        <f>SUM(L766:L860)</f>
        <v>161</v>
      </c>
      <c r="M765" s="32">
        <f>SUM(M766:M860)</f>
        <v>0</v>
      </c>
      <c r="N765" s="32">
        <f>SUM(O765:R765)</f>
        <v>113</v>
      </c>
      <c r="O765" s="32">
        <f>SUM(O766:O860)</f>
        <v>84</v>
      </c>
      <c r="P765" s="32">
        <f>SUM(P766:P860)</f>
        <v>0</v>
      </c>
      <c r="Q765" s="32">
        <f>SUM(Q766:Q860)</f>
        <v>29</v>
      </c>
      <c r="R765" s="32">
        <f>SUM(R766:R860)</f>
        <v>0</v>
      </c>
      <c r="S765" s="32">
        <f>SUM(T765:W765)</f>
        <v>649</v>
      </c>
      <c r="T765" s="32">
        <f>SUM(T766:T860)</f>
        <v>0</v>
      </c>
      <c r="U765" s="32">
        <f>SUM(U766:U860)</f>
        <v>0</v>
      </c>
      <c r="V765" s="32">
        <f>SUM(V766:V860)</f>
        <v>649</v>
      </c>
      <c r="W765" s="32">
        <f>SUM(W766:W860)</f>
        <v>0</v>
      </c>
      <c r="X765" s="33" t="s">
        <v>1920</v>
      </c>
    </row>
    <row r="766" spans="1:24" ht="25.5">
      <c r="A766" s="89">
        <v>301000000</v>
      </c>
      <c r="B766" s="30" t="s">
        <v>683</v>
      </c>
      <c r="C766" s="99"/>
      <c r="D766" s="6">
        <v>3</v>
      </c>
      <c r="E766" s="6"/>
      <c r="F766" s="6"/>
      <c r="G766" s="6">
        <v>3</v>
      </c>
      <c r="H766" s="6"/>
      <c r="I766" s="6">
        <v>1</v>
      </c>
      <c r="J766" s="6"/>
      <c r="K766" s="6"/>
      <c r="L766" s="6">
        <v>1</v>
      </c>
      <c r="M766" s="6"/>
      <c r="N766" s="6"/>
      <c r="O766" s="6"/>
      <c r="P766" s="6"/>
      <c r="Q766" s="6"/>
      <c r="R766" s="6"/>
      <c r="S766" s="6">
        <v>4</v>
      </c>
      <c r="T766" s="6"/>
      <c r="U766" s="6"/>
      <c r="V766" s="6">
        <v>4</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2</v>
      </c>
      <c r="E777" s="6"/>
      <c r="F777" s="6"/>
      <c r="G777" s="6">
        <v>2</v>
      </c>
      <c r="H777" s="6"/>
      <c r="I777" s="6"/>
      <c r="J777" s="6"/>
      <c r="K777" s="6"/>
      <c r="L777" s="6"/>
      <c r="M777" s="6"/>
      <c r="N777" s="6"/>
      <c r="O777" s="6"/>
      <c r="P777" s="6"/>
      <c r="Q777" s="6"/>
      <c r="R777" s="6"/>
      <c r="S777" s="6">
        <v>2</v>
      </c>
      <c r="T777" s="6"/>
      <c r="U777" s="6"/>
      <c r="V777" s="6">
        <v>2</v>
      </c>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19</v>
      </c>
      <c r="E780" s="6">
        <v>8</v>
      </c>
      <c r="F780" s="6"/>
      <c r="G780" s="6">
        <v>11</v>
      </c>
      <c r="H780" s="6"/>
      <c r="I780" s="6">
        <v>5</v>
      </c>
      <c r="J780" s="6"/>
      <c r="K780" s="6"/>
      <c r="L780" s="6">
        <v>5</v>
      </c>
      <c r="M780" s="6"/>
      <c r="N780" s="6">
        <v>8</v>
      </c>
      <c r="O780" s="6">
        <v>8</v>
      </c>
      <c r="P780" s="6"/>
      <c r="Q780" s="6"/>
      <c r="R780" s="6"/>
      <c r="S780" s="6">
        <v>16</v>
      </c>
      <c r="T780" s="6"/>
      <c r="U780" s="6"/>
      <c r="V780" s="6">
        <v>16</v>
      </c>
      <c r="W780" s="6"/>
      <c r="X780" s="5">
        <v>286</v>
      </c>
    </row>
    <row r="781" spans="1:24" ht="12.75">
      <c r="A781" s="89">
        <v>301030400</v>
      </c>
      <c r="B781" s="30" t="s">
        <v>692</v>
      </c>
      <c r="C781" s="99"/>
      <c r="D781" s="6"/>
      <c r="E781" s="6"/>
      <c r="F781" s="6"/>
      <c r="G781" s="6"/>
      <c r="H781" s="6"/>
      <c r="I781" s="6">
        <v>2</v>
      </c>
      <c r="J781" s="6">
        <v>1</v>
      </c>
      <c r="K781" s="6"/>
      <c r="L781" s="6">
        <v>1</v>
      </c>
      <c r="M781" s="6"/>
      <c r="N781" s="6">
        <v>1</v>
      </c>
      <c r="O781" s="6">
        <v>1</v>
      </c>
      <c r="P781" s="6"/>
      <c r="Q781" s="6"/>
      <c r="R781" s="6"/>
      <c r="S781" s="6">
        <v>1</v>
      </c>
      <c r="T781" s="6"/>
      <c r="U781" s="6"/>
      <c r="V781" s="6">
        <v>1</v>
      </c>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5</v>
      </c>
      <c r="E787" s="6"/>
      <c r="F787" s="6"/>
      <c r="G787" s="6">
        <v>5</v>
      </c>
      <c r="H787" s="6"/>
      <c r="I787" s="6">
        <v>1</v>
      </c>
      <c r="J787" s="6"/>
      <c r="K787" s="6"/>
      <c r="L787" s="6">
        <v>1</v>
      </c>
      <c r="M787" s="6"/>
      <c r="N787" s="6"/>
      <c r="O787" s="6"/>
      <c r="P787" s="6"/>
      <c r="Q787" s="6"/>
      <c r="R787" s="6"/>
      <c r="S787" s="6">
        <v>6</v>
      </c>
      <c r="T787" s="6"/>
      <c r="U787" s="6"/>
      <c r="V787" s="6">
        <v>6</v>
      </c>
      <c r="W787" s="6"/>
      <c r="X787" s="5">
        <v>345</v>
      </c>
    </row>
    <row r="788" spans="1:24" ht="12.75">
      <c r="A788" s="89">
        <v>302010000</v>
      </c>
      <c r="B788" s="30" t="s">
        <v>699</v>
      </c>
      <c r="C788" s="99"/>
      <c r="D788" s="6">
        <v>10</v>
      </c>
      <c r="E788" s="6"/>
      <c r="F788" s="6"/>
      <c r="G788" s="6">
        <v>10</v>
      </c>
      <c r="H788" s="6"/>
      <c r="I788" s="6">
        <v>1</v>
      </c>
      <c r="J788" s="6"/>
      <c r="K788" s="6"/>
      <c r="L788" s="6">
        <v>1</v>
      </c>
      <c r="M788" s="6"/>
      <c r="N788" s="6"/>
      <c r="O788" s="6"/>
      <c r="P788" s="6"/>
      <c r="Q788" s="6"/>
      <c r="R788" s="6"/>
      <c r="S788" s="6">
        <v>11</v>
      </c>
      <c r="T788" s="6"/>
      <c r="U788" s="6"/>
      <c r="V788" s="6">
        <v>11</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c r="A790" s="89">
        <v>302020100</v>
      </c>
      <c r="B790" s="30" t="s">
        <v>701</v>
      </c>
      <c r="C790" s="99"/>
      <c r="D790" s="6">
        <v>1</v>
      </c>
      <c r="E790" s="6"/>
      <c r="F790" s="6"/>
      <c r="G790" s="6">
        <v>1</v>
      </c>
      <c r="H790" s="6"/>
      <c r="I790" s="6"/>
      <c r="J790" s="6"/>
      <c r="K790" s="6"/>
      <c r="L790" s="6"/>
      <c r="M790" s="6"/>
      <c r="N790" s="6"/>
      <c r="O790" s="6"/>
      <c r="P790" s="6"/>
      <c r="Q790" s="6"/>
      <c r="R790" s="6"/>
      <c r="S790" s="6">
        <v>1</v>
      </c>
      <c r="T790" s="6"/>
      <c r="U790" s="6"/>
      <c r="V790" s="6">
        <v>1</v>
      </c>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4</v>
      </c>
      <c r="E793" s="6"/>
      <c r="F793" s="6"/>
      <c r="G793" s="6">
        <v>4</v>
      </c>
      <c r="H793" s="6"/>
      <c r="I793" s="6"/>
      <c r="J793" s="6"/>
      <c r="K793" s="6"/>
      <c r="L793" s="6"/>
      <c r="M793" s="6"/>
      <c r="N793" s="6"/>
      <c r="O793" s="6"/>
      <c r="P793" s="6"/>
      <c r="Q793" s="6"/>
      <c r="R793" s="6"/>
      <c r="S793" s="6">
        <v>4</v>
      </c>
      <c r="T793" s="6"/>
      <c r="U793" s="6"/>
      <c r="V793" s="6">
        <v>4</v>
      </c>
      <c r="W793" s="6"/>
      <c r="X793" s="5">
        <v>368</v>
      </c>
    </row>
    <row r="794" spans="1:24" ht="12.75">
      <c r="A794" s="89">
        <v>302060000</v>
      </c>
      <c r="B794" s="30" t="s">
        <v>705</v>
      </c>
      <c r="C794" s="99"/>
      <c r="D794" s="6">
        <v>19</v>
      </c>
      <c r="E794" s="6">
        <v>13</v>
      </c>
      <c r="F794" s="6"/>
      <c r="G794" s="6">
        <v>6</v>
      </c>
      <c r="H794" s="6"/>
      <c r="I794" s="6">
        <v>2</v>
      </c>
      <c r="J794" s="6"/>
      <c r="K794" s="6"/>
      <c r="L794" s="6">
        <v>2</v>
      </c>
      <c r="M794" s="6"/>
      <c r="N794" s="6">
        <v>18</v>
      </c>
      <c r="O794" s="6">
        <v>13</v>
      </c>
      <c r="P794" s="6"/>
      <c r="Q794" s="6">
        <v>5</v>
      </c>
      <c r="R794" s="6"/>
      <c r="S794" s="6">
        <v>3</v>
      </c>
      <c r="T794" s="6"/>
      <c r="U794" s="6"/>
      <c r="V794" s="6">
        <v>3</v>
      </c>
      <c r="W794" s="6"/>
      <c r="X794" s="5">
        <v>298</v>
      </c>
    </row>
    <row r="795" spans="1:24" ht="12.75">
      <c r="A795" s="89">
        <v>302070000</v>
      </c>
      <c r="B795" s="30" t="s">
        <v>706</v>
      </c>
      <c r="C795" s="99"/>
      <c r="D795" s="6">
        <v>2</v>
      </c>
      <c r="E795" s="6"/>
      <c r="F795" s="6"/>
      <c r="G795" s="6">
        <v>2</v>
      </c>
      <c r="H795" s="6"/>
      <c r="I795" s="6"/>
      <c r="J795" s="6"/>
      <c r="K795" s="6"/>
      <c r="L795" s="6"/>
      <c r="M795" s="6"/>
      <c r="N795" s="6"/>
      <c r="O795" s="6"/>
      <c r="P795" s="6"/>
      <c r="Q795" s="6"/>
      <c r="R795" s="6"/>
      <c r="S795" s="6">
        <v>2</v>
      </c>
      <c r="T795" s="6"/>
      <c r="U795" s="6"/>
      <c r="V795" s="6">
        <v>2</v>
      </c>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33</v>
      </c>
      <c r="E797" s="6"/>
      <c r="F797" s="6"/>
      <c r="G797" s="6">
        <v>33</v>
      </c>
      <c r="H797" s="6"/>
      <c r="I797" s="6">
        <v>1</v>
      </c>
      <c r="J797" s="6"/>
      <c r="K797" s="6"/>
      <c r="L797" s="6">
        <v>1</v>
      </c>
      <c r="M797" s="6"/>
      <c r="N797" s="6"/>
      <c r="O797" s="6"/>
      <c r="P797" s="6"/>
      <c r="Q797" s="6"/>
      <c r="R797" s="6"/>
      <c r="S797" s="6">
        <v>34</v>
      </c>
      <c r="T797" s="6"/>
      <c r="U797" s="6"/>
      <c r="V797" s="6">
        <v>34</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19</v>
      </c>
      <c r="E803" s="6"/>
      <c r="F803" s="6"/>
      <c r="G803" s="6">
        <v>19</v>
      </c>
      <c r="H803" s="6"/>
      <c r="I803" s="6"/>
      <c r="J803" s="6"/>
      <c r="K803" s="6"/>
      <c r="L803" s="6"/>
      <c r="M803" s="6"/>
      <c r="N803" s="6"/>
      <c r="O803" s="6"/>
      <c r="P803" s="6"/>
      <c r="Q803" s="6"/>
      <c r="R803" s="6"/>
      <c r="S803" s="6">
        <v>19</v>
      </c>
      <c r="T803" s="6"/>
      <c r="U803" s="6"/>
      <c r="V803" s="6">
        <v>19</v>
      </c>
      <c r="W803" s="6"/>
      <c r="X803" s="5">
        <v>315</v>
      </c>
    </row>
    <row r="804" spans="1:24" ht="12.75">
      <c r="A804" s="89">
        <v>304010000</v>
      </c>
      <c r="B804" s="30" t="s">
        <v>715</v>
      </c>
      <c r="C804" s="99"/>
      <c r="D804" s="6">
        <v>5</v>
      </c>
      <c r="E804" s="6"/>
      <c r="F804" s="6"/>
      <c r="G804" s="6">
        <v>5</v>
      </c>
      <c r="H804" s="6"/>
      <c r="I804" s="6"/>
      <c r="J804" s="6"/>
      <c r="K804" s="6"/>
      <c r="L804" s="6"/>
      <c r="M804" s="6"/>
      <c r="N804" s="6"/>
      <c r="O804" s="6"/>
      <c r="P804" s="6"/>
      <c r="Q804" s="6"/>
      <c r="R804" s="6"/>
      <c r="S804" s="6">
        <v>5</v>
      </c>
      <c r="T804" s="6"/>
      <c r="U804" s="6"/>
      <c r="V804" s="6">
        <v>5</v>
      </c>
      <c r="W804" s="6"/>
      <c r="X804" s="5">
        <v>327</v>
      </c>
    </row>
    <row r="805" spans="1:24" ht="12.75">
      <c r="A805" s="89">
        <v>304020000</v>
      </c>
      <c r="B805" s="30" t="s">
        <v>716</v>
      </c>
      <c r="C805" s="99"/>
      <c r="D805" s="6">
        <v>2</v>
      </c>
      <c r="E805" s="6"/>
      <c r="F805" s="6"/>
      <c r="G805" s="6">
        <v>2</v>
      </c>
      <c r="H805" s="6"/>
      <c r="I805" s="6"/>
      <c r="J805" s="6"/>
      <c r="K805" s="6"/>
      <c r="L805" s="6"/>
      <c r="M805" s="6"/>
      <c r="N805" s="6"/>
      <c r="O805" s="6"/>
      <c r="P805" s="6"/>
      <c r="Q805" s="6"/>
      <c r="R805" s="6"/>
      <c r="S805" s="6">
        <v>2</v>
      </c>
      <c r="T805" s="6"/>
      <c r="U805" s="6"/>
      <c r="V805" s="6">
        <v>2</v>
      </c>
      <c r="W805" s="6"/>
      <c r="X805" s="5">
        <v>327</v>
      </c>
    </row>
    <row r="806" spans="1:24" ht="12.75">
      <c r="A806" s="89">
        <v>304030000</v>
      </c>
      <c r="B806" s="30" t="s">
        <v>717</v>
      </c>
      <c r="C806" s="99"/>
      <c r="D806" s="6">
        <v>6</v>
      </c>
      <c r="E806" s="6"/>
      <c r="F806" s="6"/>
      <c r="G806" s="6">
        <v>6</v>
      </c>
      <c r="H806" s="6"/>
      <c r="I806" s="6">
        <v>1</v>
      </c>
      <c r="J806" s="6"/>
      <c r="K806" s="6"/>
      <c r="L806" s="6">
        <v>1</v>
      </c>
      <c r="M806" s="6"/>
      <c r="N806" s="6"/>
      <c r="O806" s="6"/>
      <c r="P806" s="6"/>
      <c r="Q806" s="6"/>
      <c r="R806" s="6"/>
      <c r="S806" s="6">
        <v>7</v>
      </c>
      <c r="T806" s="6"/>
      <c r="U806" s="6"/>
      <c r="V806" s="6">
        <v>7</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c r="A809" s="89">
        <v>304060000</v>
      </c>
      <c r="B809" s="30" t="s">
        <v>2349</v>
      </c>
      <c r="C809" s="99"/>
      <c r="D809" s="6">
        <v>1</v>
      </c>
      <c r="E809" s="6"/>
      <c r="F809" s="6"/>
      <c r="G809" s="6">
        <v>1</v>
      </c>
      <c r="H809" s="6"/>
      <c r="I809" s="6"/>
      <c r="J809" s="6"/>
      <c r="K809" s="6"/>
      <c r="L809" s="6"/>
      <c r="M809" s="6"/>
      <c r="N809" s="6">
        <v>1</v>
      </c>
      <c r="O809" s="6"/>
      <c r="P809" s="6"/>
      <c r="Q809" s="6">
        <v>1</v>
      </c>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8</v>
      </c>
      <c r="E811" s="6"/>
      <c r="F811" s="6"/>
      <c r="G811" s="6">
        <v>8</v>
      </c>
      <c r="H811" s="6"/>
      <c r="I811" s="6">
        <v>7</v>
      </c>
      <c r="J811" s="6"/>
      <c r="K811" s="6"/>
      <c r="L811" s="6">
        <v>7</v>
      </c>
      <c r="M811" s="6"/>
      <c r="N811" s="6"/>
      <c r="O811" s="6"/>
      <c r="P811" s="6"/>
      <c r="Q811" s="6"/>
      <c r="R811" s="6"/>
      <c r="S811" s="6">
        <v>15</v>
      </c>
      <c r="T811" s="6"/>
      <c r="U811" s="6"/>
      <c r="V811" s="6">
        <v>15</v>
      </c>
      <c r="W811" s="6"/>
      <c r="X811" s="5">
        <v>315</v>
      </c>
    </row>
    <row r="812" spans="1:24" ht="12.75">
      <c r="A812" s="89">
        <v>304080000</v>
      </c>
      <c r="B812" s="30" t="s">
        <v>721</v>
      </c>
      <c r="C812" s="99"/>
      <c r="D812" s="6">
        <v>6</v>
      </c>
      <c r="E812" s="6">
        <v>1</v>
      </c>
      <c r="F812" s="6"/>
      <c r="G812" s="6">
        <v>5</v>
      </c>
      <c r="H812" s="6"/>
      <c r="I812" s="6"/>
      <c r="J812" s="6"/>
      <c r="K812" s="6"/>
      <c r="L812" s="6"/>
      <c r="M812" s="6"/>
      <c r="N812" s="6">
        <v>1</v>
      </c>
      <c r="O812" s="6">
        <v>1</v>
      </c>
      <c r="P812" s="6"/>
      <c r="Q812" s="6"/>
      <c r="R812" s="6"/>
      <c r="S812" s="6">
        <v>5</v>
      </c>
      <c r="T812" s="6"/>
      <c r="U812" s="6"/>
      <c r="V812" s="6">
        <v>5</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19</v>
      </c>
      <c r="E814" s="6"/>
      <c r="F814" s="6"/>
      <c r="G814" s="6">
        <v>19</v>
      </c>
      <c r="H814" s="6"/>
      <c r="I814" s="6">
        <v>2</v>
      </c>
      <c r="J814" s="6"/>
      <c r="K814" s="6"/>
      <c r="L814" s="6">
        <v>2</v>
      </c>
      <c r="M814" s="6"/>
      <c r="N814" s="6">
        <v>1</v>
      </c>
      <c r="O814" s="6"/>
      <c r="P814" s="6"/>
      <c r="Q814" s="6">
        <v>1</v>
      </c>
      <c r="R814" s="6"/>
      <c r="S814" s="6">
        <v>20</v>
      </c>
      <c r="T814" s="6"/>
      <c r="U814" s="6"/>
      <c r="V814" s="6">
        <v>20</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v>138</v>
      </c>
      <c r="E816" s="6">
        <v>9</v>
      </c>
      <c r="F816" s="6"/>
      <c r="G816" s="6">
        <v>129</v>
      </c>
      <c r="H816" s="6"/>
      <c r="I816" s="6">
        <v>42</v>
      </c>
      <c r="J816" s="6"/>
      <c r="K816" s="6"/>
      <c r="L816" s="6">
        <v>42</v>
      </c>
      <c r="M816" s="6"/>
      <c r="N816" s="6">
        <v>11</v>
      </c>
      <c r="O816" s="6">
        <v>9</v>
      </c>
      <c r="P816" s="6"/>
      <c r="Q816" s="6">
        <v>2</v>
      </c>
      <c r="R816" s="6"/>
      <c r="S816" s="6">
        <v>169</v>
      </c>
      <c r="T816" s="6"/>
      <c r="U816" s="6"/>
      <c r="V816" s="6">
        <v>169</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c r="A818" s="89">
        <v>305000000</v>
      </c>
      <c r="B818" s="30" t="s">
        <v>727</v>
      </c>
      <c r="C818" s="99"/>
      <c r="D818" s="6">
        <v>3</v>
      </c>
      <c r="E818" s="6">
        <v>1</v>
      </c>
      <c r="F818" s="6"/>
      <c r="G818" s="6">
        <v>2</v>
      </c>
      <c r="H818" s="6"/>
      <c r="I818" s="6"/>
      <c r="J818" s="6"/>
      <c r="K818" s="6"/>
      <c r="L818" s="6"/>
      <c r="M818" s="6"/>
      <c r="N818" s="6">
        <v>1</v>
      </c>
      <c r="O818" s="6">
        <v>1</v>
      </c>
      <c r="P818" s="6"/>
      <c r="Q818" s="6"/>
      <c r="R818" s="6"/>
      <c r="S818" s="6">
        <v>2</v>
      </c>
      <c r="T818" s="6"/>
      <c r="U818" s="6"/>
      <c r="V818" s="6">
        <v>2</v>
      </c>
      <c r="W818" s="6"/>
      <c r="X818" s="5">
        <v>351</v>
      </c>
    </row>
    <row r="819" spans="1:24" ht="12.75">
      <c r="A819" s="89">
        <v>305010000</v>
      </c>
      <c r="B819" s="30" t="s">
        <v>728</v>
      </c>
      <c r="C819" s="99"/>
      <c r="D819" s="6">
        <v>7</v>
      </c>
      <c r="E819" s="6"/>
      <c r="F819" s="6"/>
      <c r="G819" s="6">
        <v>7</v>
      </c>
      <c r="H819" s="6"/>
      <c r="I819" s="6">
        <v>2</v>
      </c>
      <c r="J819" s="6"/>
      <c r="K819" s="6"/>
      <c r="L819" s="6">
        <v>2</v>
      </c>
      <c r="M819" s="6"/>
      <c r="N819" s="6"/>
      <c r="O819" s="6"/>
      <c r="P819" s="6"/>
      <c r="Q819" s="6"/>
      <c r="R819" s="6"/>
      <c r="S819" s="6">
        <v>9</v>
      </c>
      <c r="T819" s="6"/>
      <c r="U819" s="6"/>
      <c r="V819" s="6">
        <v>9</v>
      </c>
      <c r="W819" s="6"/>
      <c r="X819" s="5">
        <v>322</v>
      </c>
    </row>
    <row r="820" spans="1:24" ht="12.75">
      <c r="A820" s="89">
        <v>305010100</v>
      </c>
      <c r="B820" s="30" t="s">
        <v>729</v>
      </c>
      <c r="C820" s="99"/>
      <c r="D820" s="6">
        <v>6</v>
      </c>
      <c r="E820" s="6"/>
      <c r="F820" s="6"/>
      <c r="G820" s="6">
        <v>6</v>
      </c>
      <c r="H820" s="6"/>
      <c r="I820" s="6"/>
      <c r="J820" s="6"/>
      <c r="K820" s="6"/>
      <c r="L820" s="6"/>
      <c r="M820" s="6"/>
      <c r="N820" s="6"/>
      <c r="O820" s="6"/>
      <c r="P820" s="6"/>
      <c r="Q820" s="6"/>
      <c r="R820" s="6"/>
      <c r="S820" s="6">
        <v>6</v>
      </c>
      <c r="T820" s="6"/>
      <c r="U820" s="6"/>
      <c r="V820" s="6">
        <v>6</v>
      </c>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c r="A823" s="89">
        <v>305010400</v>
      </c>
      <c r="B823" s="30" t="s">
        <v>732</v>
      </c>
      <c r="C823" s="99"/>
      <c r="D823" s="6">
        <v>2</v>
      </c>
      <c r="E823" s="6"/>
      <c r="F823" s="6"/>
      <c r="G823" s="6">
        <v>2</v>
      </c>
      <c r="H823" s="6"/>
      <c r="I823" s="6"/>
      <c r="J823" s="6"/>
      <c r="K823" s="6"/>
      <c r="L823" s="6"/>
      <c r="M823" s="6"/>
      <c r="N823" s="6"/>
      <c r="O823" s="6"/>
      <c r="P823" s="6"/>
      <c r="Q823" s="6"/>
      <c r="R823" s="6"/>
      <c r="S823" s="6">
        <v>2</v>
      </c>
      <c r="T823" s="6"/>
      <c r="U823" s="6"/>
      <c r="V823" s="6">
        <v>2</v>
      </c>
      <c r="W823" s="6"/>
      <c r="X823" s="5">
        <v>327</v>
      </c>
    </row>
    <row r="824" spans="1:24" ht="12.75">
      <c r="A824" s="89">
        <v>305010500</v>
      </c>
      <c r="B824" s="30" t="s">
        <v>733</v>
      </c>
      <c r="C824" s="99"/>
      <c r="D824" s="6">
        <v>3</v>
      </c>
      <c r="E824" s="6"/>
      <c r="F824" s="6"/>
      <c r="G824" s="6">
        <v>3</v>
      </c>
      <c r="H824" s="6"/>
      <c r="I824" s="6"/>
      <c r="J824" s="6"/>
      <c r="K824" s="6"/>
      <c r="L824" s="6"/>
      <c r="M824" s="6"/>
      <c r="N824" s="6"/>
      <c r="O824" s="6"/>
      <c r="P824" s="6"/>
      <c r="Q824" s="6"/>
      <c r="R824" s="6"/>
      <c r="S824" s="6">
        <v>3</v>
      </c>
      <c r="T824" s="6"/>
      <c r="U824" s="6"/>
      <c r="V824" s="6">
        <v>3</v>
      </c>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10</v>
      </c>
      <c r="E828" s="6"/>
      <c r="F828" s="6"/>
      <c r="G828" s="6">
        <v>10</v>
      </c>
      <c r="H828" s="6"/>
      <c r="I828" s="6">
        <v>3</v>
      </c>
      <c r="J828" s="6"/>
      <c r="K828" s="6"/>
      <c r="L828" s="6">
        <v>3</v>
      </c>
      <c r="M828" s="6"/>
      <c r="N828" s="6"/>
      <c r="O828" s="6"/>
      <c r="P828" s="6"/>
      <c r="Q828" s="6"/>
      <c r="R828" s="6"/>
      <c r="S828" s="6">
        <v>13</v>
      </c>
      <c r="T828" s="6"/>
      <c r="U828" s="6"/>
      <c r="V828" s="6">
        <v>13</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c r="A831" s="89">
        <v>305030000</v>
      </c>
      <c r="B831" s="30" t="s">
        <v>740</v>
      </c>
      <c r="C831" s="99"/>
      <c r="D831" s="6">
        <v>2</v>
      </c>
      <c r="E831" s="6"/>
      <c r="F831" s="6"/>
      <c r="G831" s="6">
        <v>2</v>
      </c>
      <c r="H831" s="6"/>
      <c r="I831" s="6"/>
      <c r="J831" s="6"/>
      <c r="K831" s="6"/>
      <c r="L831" s="6"/>
      <c r="M831" s="6"/>
      <c r="N831" s="6"/>
      <c r="O831" s="6"/>
      <c r="P831" s="6"/>
      <c r="Q831" s="6"/>
      <c r="R831" s="6"/>
      <c r="S831" s="6">
        <v>2</v>
      </c>
      <c r="T831" s="6"/>
      <c r="U831" s="6"/>
      <c r="V831" s="6">
        <v>2</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v>6</v>
      </c>
      <c r="E833" s="6"/>
      <c r="F833" s="6"/>
      <c r="G833" s="6">
        <v>6</v>
      </c>
      <c r="H833" s="6"/>
      <c r="I833" s="6"/>
      <c r="J833" s="6"/>
      <c r="K833" s="6"/>
      <c r="L833" s="6"/>
      <c r="M833" s="6"/>
      <c r="N833" s="6"/>
      <c r="O833" s="6"/>
      <c r="P833" s="6"/>
      <c r="Q833" s="6"/>
      <c r="R833" s="6"/>
      <c r="S833" s="6">
        <v>6</v>
      </c>
      <c r="T833" s="6"/>
      <c r="U833" s="6"/>
      <c r="V833" s="6">
        <v>6</v>
      </c>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22</v>
      </c>
      <c r="E835" s="6">
        <v>1</v>
      </c>
      <c r="F835" s="6"/>
      <c r="G835" s="6">
        <v>21</v>
      </c>
      <c r="H835" s="6"/>
      <c r="I835" s="6">
        <v>3</v>
      </c>
      <c r="J835" s="6"/>
      <c r="K835" s="6"/>
      <c r="L835" s="6">
        <v>3</v>
      </c>
      <c r="M835" s="6"/>
      <c r="N835" s="6">
        <v>1</v>
      </c>
      <c r="O835" s="6">
        <v>1</v>
      </c>
      <c r="P835" s="6"/>
      <c r="Q835" s="6"/>
      <c r="R835" s="6"/>
      <c r="S835" s="6">
        <v>24</v>
      </c>
      <c r="T835" s="6"/>
      <c r="U835" s="6"/>
      <c r="V835" s="6">
        <v>24</v>
      </c>
      <c r="W835" s="6"/>
      <c r="X835" s="5">
        <v>315</v>
      </c>
    </row>
    <row r="836" spans="1:24" ht="12.75">
      <c r="A836" s="89">
        <v>307010000</v>
      </c>
      <c r="B836" s="30" t="s">
        <v>745</v>
      </c>
      <c r="C836" s="99"/>
      <c r="D836" s="6">
        <v>15</v>
      </c>
      <c r="E836" s="6">
        <v>3</v>
      </c>
      <c r="F836" s="6"/>
      <c r="G836" s="6">
        <v>12</v>
      </c>
      <c r="H836" s="6"/>
      <c r="I836" s="6"/>
      <c r="J836" s="6"/>
      <c r="K836" s="6"/>
      <c r="L836" s="6"/>
      <c r="M836" s="6"/>
      <c r="N836" s="6">
        <v>5</v>
      </c>
      <c r="O836" s="6">
        <v>3</v>
      </c>
      <c r="P836" s="6"/>
      <c r="Q836" s="6">
        <v>2</v>
      </c>
      <c r="R836" s="6"/>
      <c r="S836" s="6">
        <v>10</v>
      </c>
      <c r="T836" s="6"/>
      <c r="U836" s="6"/>
      <c r="V836" s="6">
        <v>10</v>
      </c>
      <c r="W836" s="6"/>
      <c r="X836" s="5">
        <v>292</v>
      </c>
    </row>
    <row r="837" spans="1:24" ht="12.75">
      <c r="A837" s="89">
        <v>307020000</v>
      </c>
      <c r="B837" s="30" t="s">
        <v>746</v>
      </c>
      <c r="C837" s="99"/>
      <c r="D837" s="6">
        <v>32</v>
      </c>
      <c r="E837" s="6">
        <v>2</v>
      </c>
      <c r="F837" s="6"/>
      <c r="G837" s="6">
        <v>30</v>
      </c>
      <c r="H837" s="6"/>
      <c r="I837" s="6">
        <v>8</v>
      </c>
      <c r="J837" s="6"/>
      <c r="K837" s="6"/>
      <c r="L837" s="6">
        <v>8</v>
      </c>
      <c r="M837" s="6"/>
      <c r="N837" s="6">
        <v>6</v>
      </c>
      <c r="O837" s="6">
        <v>2</v>
      </c>
      <c r="P837" s="6"/>
      <c r="Q837" s="6">
        <v>4</v>
      </c>
      <c r="R837" s="6"/>
      <c r="S837" s="6">
        <v>34</v>
      </c>
      <c r="T837" s="6"/>
      <c r="U837" s="6"/>
      <c r="V837" s="6">
        <v>34</v>
      </c>
      <c r="W837" s="6"/>
      <c r="X837" s="5">
        <v>292</v>
      </c>
    </row>
    <row r="838" spans="1:24" ht="12.75">
      <c r="A838" s="89">
        <v>308000000</v>
      </c>
      <c r="B838" s="30" t="s">
        <v>747</v>
      </c>
      <c r="C838" s="99"/>
      <c r="D838" s="6">
        <v>3</v>
      </c>
      <c r="E838" s="6"/>
      <c r="F838" s="6"/>
      <c r="G838" s="6">
        <v>3</v>
      </c>
      <c r="H838" s="6"/>
      <c r="I838" s="6"/>
      <c r="J838" s="6"/>
      <c r="K838" s="6"/>
      <c r="L838" s="6"/>
      <c r="M838" s="6"/>
      <c r="N838" s="6"/>
      <c r="O838" s="6"/>
      <c r="P838" s="6"/>
      <c r="Q838" s="6"/>
      <c r="R838" s="6"/>
      <c r="S838" s="6">
        <v>3</v>
      </c>
      <c r="T838" s="6"/>
      <c r="U838" s="6"/>
      <c r="V838" s="6">
        <v>3</v>
      </c>
      <c r="W838" s="6"/>
      <c r="X838" s="5">
        <v>283</v>
      </c>
    </row>
    <row r="839" spans="1:24" ht="12.75">
      <c r="A839" s="89">
        <v>308010000</v>
      </c>
      <c r="B839" s="30" t="s">
        <v>748</v>
      </c>
      <c r="C839" s="99"/>
      <c r="D839" s="6"/>
      <c r="E839" s="6"/>
      <c r="F839" s="6"/>
      <c r="G839" s="6"/>
      <c r="H839" s="6"/>
      <c r="I839" s="6">
        <v>2</v>
      </c>
      <c r="J839" s="6"/>
      <c r="K839" s="6"/>
      <c r="L839" s="6">
        <v>2</v>
      </c>
      <c r="M839" s="6"/>
      <c r="N839" s="6"/>
      <c r="O839" s="6"/>
      <c r="P839" s="6"/>
      <c r="Q839" s="6"/>
      <c r="R839" s="6"/>
      <c r="S839" s="6">
        <v>2</v>
      </c>
      <c r="T839" s="6"/>
      <c r="U839" s="6"/>
      <c r="V839" s="6">
        <v>2</v>
      </c>
      <c r="W839" s="6"/>
      <c r="X839" s="5">
        <v>315</v>
      </c>
    </row>
    <row r="840" spans="1:24" ht="12.75">
      <c r="A840" s="89">
        <v>308020000</v>
      </c>
      <c r="B840" s="30" t="s">
        <v>749</v>
      </c>
      <c r="C840" s="99"/>
      <c r="D840" s="6">
        <v>1</v>
      </c>
      <c r="E840" s="6"/>
      <c r="F840" s="6"/>
      <c r="G840" s="6">
        <v>1</v>
      </c>
      <c r="H840" s="6"/>
      <c r="I840" s="6"/>
      <c r="J840" s="6"/>
      <c r="K840" s="6"/>
      <c r="L840" s="6"/>
      <c r="M840" s="6"/>
      <c r="N840" s="6"/>
      <c r="O840" s="6"/>
      <c r="P840" s="6"/>
      <c r="Q840" s="6"/>
      <c r="R840" s="6"/>
      <c r="S840" s="6">
        <v>1</v>
      </c>
      <c r="T840" s="6"/>
      <c r="U840" s="6"/>
      <c r="V840" s="6">
        <v>1</v>
      </c>
      <c r="W840" s="6"/>
      <c r="X840" s="5">
        <v>274</v>
      </c>
    </row>
    <row r="841" spans="1:24" ht="12.75">
      <c r="A841" s="89">
        <v>308030000</v>
      </c>
      <c r="B841" s="30" t="s">
        <v>750</v>
      </c>
      <c r="C841" s="99"/>
      <c r="D841" s="6">
        <v>5</v>
      </c>
      <c r="E841" s="6"/>
      <c r="F841" s="6"/>
      <c r="G841" s="6">
        <v>5</v>
      </c>
      <c r="H841" s="6"/>
      <c r="I841" s="6"/>
      <c r="J841" s="6"/>
      <c r="K841" s="6"/>
      <c r="L841" s="6"/>
      <c r="M841" s="6"/>
      <c r="N841" s="6">
        <v>1</v>
      </c>
      <c r="O841" s="6"/>
      <c r="P841" s="6"/>
      <c r="Q841" s="6">
        <v>1</v>
      </c>
      <c r="R841" s="6"/>
      <c r="S841" s="6">
        <v>4</v>
      </c>
      <c r="T841" s="6"/>
      <c r="U841" s="6"/>
      <c r="V841" s="6">
        <v>4</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26</v>
      </c>
      <c r="E843" s="6">
        <v>3</v>
      </c>
      <c r="F843" s="6"/>
      <c r="G843" s="6">
        <v>23</v>
      </c>
      <c r="H843" s="6"/>
      <c r="I843" s="6">
        <v>14</v>
      </c>
      <c r="J843" s="6"/>
      <c r="K843" s="6"/>
      <c r="L843" s="6">
        <v>14</v>
      </c>
      <c r="M843" s="6"/>
      <c r="N843" s="6">
        <v>5</v>
      </c>
      <c r="O843" s="6">
        <v>3</v>
      </c>
      <c r="P843" s="6"/>
      <c r="Q843" s="6">
        <v>2</v>
      </c>
      <c r="R843" s="6"/>
      <c r="S843" s="6">
        <v>35</v>
      </c>
      <c r="T843" s="6"/>
      <c r="U843" s="6"/>
      <c r="V843" s="6">
        <v>35</v>
      </c>
      <c r="W843" s="6"/>
      <c r="X843" s="5">
        <v>240</v>
      </c>
    </row>
    <row r="844" spans="1:24" ht="12.75">
      <c r="A844" s="89">
        <v>310010000</v>
      </c>
      <c r="B844" s="30" t="s">
        <v>753</v>
      </c>
      <c r="C844" s="99"/>
      <c r="D844" s="6">
        <v>74</v>
      </c>
      <c r="E844" s="6">
        <v>31</v>
      </c>
      <c r="F844" s="6"/>
      <c r="G844" s="6">
        <v>43</v>
      </c>
      <c r="H844" s="6"/>
      <c r="I844" s="6">
        <v>52</v>
      </c>
      <c r="J844" s="6">
        <v>4</v>
      </c>
      <c r="K844" s="6"/>
      <c r="L844" s="6">
        <v>48</v>
      </c>
      <c r="M844" s="6"/>
      <c r="N844" s="6">
        <v>39</v>
      </c>
      <c r="O844" s="6">
        <v>35</v>
      </c>
      <c r="P844" s="6"/>
      <c r="Q844" s="6">
        <v>4</v>
      </c>
      <c r="R844" s="6"/>
      <c r="S844" s="6">
        <v>87</v>
      </c>
      <c r="T844" s="6"/>
      <c r="U844" s="6"/>
      <c r="V844" s="6">
        <v>87</v>
      </c>
      <c r="W844" s="6"/>
      <c r="X844" s="5">
        <v>135</v>
      </c>
    </row>
    <row r="845" spans="1:24" ht="12.75">
      <c r="A845" s="89">
        <v>310020000</v>
      </c>
      <c r="B845" s="30" t="s">
        <v>754</v>
      </c>
      <c r="C845" s="99"/>
      <c r="D845" s="6">
        <v>33</v>
      </c>
      <c r="E845" s="6">
        <v>6</v>
      </c>
      <c r="F845" s="6"/>
      <c r="G845" s="6">
        <v>27</v>
      </c>
      <c r="H845" s="6"/>
      <c r="I845" s="6">
        <v>9</v>
      </c>
      <c r="J845" s="6">
        <v>1</v>
      </c>
      <c r="K845" s="6"/>
      <c r="L845" s="6">
        <v>8</v>
      </c>
      <c r="M845" s="6"/>
      <c r="N845" s="6">
        <v>7</v>
      </c>
      <c r="O845" s="6">
        <v>7</v>
      </c>
      <c r="P845" s="6"/>
      <c r="Q845" s="6"/>
      <c r="R845" s="6"/>
      <c r="S845" s="6">
        <v>35</v>
      </c>
      <c r="T845" s="6"/>
      <c r="U845" s="6"/>
      <c r="V845" s="6">
        <v>35</v>
      </c>
      <c r="W845" s="6"/>
      <c r="X845" s="5">
        <v>153</v>
      </c>
    </row>
    <row r="846" spans="1:24" ht="12.75">
      <c r="A846" s="89">
        <v>310030000</v>
      </c>
      <c r="B846" s="30" t="s">
        <v>755</v>
      </c>
      <c r="C846" s="99"/>
      <c r="D846" s="6">
        <v>2</v>
      </c>
      <c r="E846" s="6"/>
      <c r="F846" s="6"/>
      <c r="G846" s="6">
        <v>2</v>
      </c>
      <c r="H846" s="6"/>
      <c r="I846" s="6"/>
      <c r="J846" s="6"/>
      <c r="K846" s="6"/>
      <c r="L846" s="6"/>
      <c r="M846" s="6"/>
      <c r="N846" s="6">
        <v>1</v>
      </c>
      <c r="O846" s="6"/>
      <c r="P846" s="6"/>
      <c r="Q846" s="6">
        <v>1</v>
      </c>
      <c r="R846" s="6"/>
      <c r="S846" s="6">
        <v>1</v>
      </c>
      <c r="T846" s="6"/>
      <c r="U846" s="6"/>
      <c r="V846" s="6">
        <v>1</v>
      </c>
      <c r="W846" s="6"/>
      <c r="X846" s="5">
        <v>296</v>
      </c>
    </row>
    <row r="847" spans="1:24" ht="12.75">
      <c r="A847" s="89">
        <v>310040000</v>
      </c>
      <c r="B847" s="30" t="s">
        <v>756</v>
      </c>
      <c r="C847" s="99"/>
      <c r="D847" s="6">
        <v>21</v>
      </c>
      <c r="E847" s="6"/>
      <c r="F847" s="6"/>
      <c r="G847" s="6">
        <v>21</v>
      </c>
      <c r="H847" s="6"/>
      <c r="I847" s="6">
        <v>7</v>
      </c>
      <c r="J847" s="6"/>
      <c r="K847" s="6"/>
      <c r="L847" s="6">
        <v>7</v>
      </c>
      <c r="M847" s="6"/>
      <c r="N847" s="6">
        <v>4</v>
      </c>
      <c r="O847" s="6"/>
      <c r="P847" s="6"/>
      <c r="Q847" s="6">
        <v>4</v>
      </c>
      <c r="R847" s="6"/>
      <c r="S847" s="6">
        <v>24</v>
      </c>
      <c r="T847" s="6"/>
      <c r="U847" s="6"/>
      <c r="V847" s="6">
        <v>24</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c r="A850" s="89">
        <v>310070000</v>
      </c>
      <c r="B850" s="30" t="s">
        <v>759</v>
      </c>
      <c r="C850" s="99"/>
      <c r="D850" s="6">
        <v>1</v>
      </c>
      <c r="E850" s="6"/>
      <c r="F850" s="6"/>
      <c r="G850" s="6">
        <v>1</v>
      </c>
      <c r="H850" s="6"/>
      <c r="I850" s="6"/>
      <c r="J850" s="6"/>
      <c r="K850" s="6"/>
      <c r="L850" s="6"/>
      <c r="M850" s="6"/>
      <c r="N850" s="6"/>
      <c r="O850" s="6"/>
      <c r="P850" s="6"/>
      <c r="Q850" s="6"/>
      <c r="R850" s="6"/>
      <c r="S850" s="6">
        <v>1</v>
      </c>
      <c r="T850" s="6"/>
      <c r="U850" s="6"/>
      <c r="V850" s="6">
        <v>1</v>
      </c>
      <c r="W850" s="6"/>
      <c r="X850" s="5">
        <v>233</v>
      </c>
    </row>
    <row r="851" spans="1:24" ht="12.75">
      <c r="A851" s="89">
        <v>311000000</v>
      </c>
      <c r="B851" s="30" t="s">
        <v>760</v>
      </c>
      <c r="C851" s="99"/>
      <c r="D851" s="6">
        <v>2</v>
      </c>
      <c r="E851" s="6"/>
      <c r="F851" s="6"/>
      <c r="G851" s="6">
        <v>2</v>
      </c>
      <c r="H851" s="6"/>
      <c r="I851" s="6"/>
      <c r="J851" s="6"/>
      <c r="K851" s="6"/>
      <c r="L851" s="6"/>
      <c r="M851" s="6"/>
      <c r="N851" s="6">
        <v>2</v>
      </c>
      <c r="O851" s="6"/>
      <c r="P851" s="6"/>
      <c r="Q851" s="6">
        <v>2</v>
      </c>
      <c r="R851" s="6"/>
      <c r="S851" s="6"/>
      <c r="T851" s="6"/>
      <c r="U851" s="6"/>
      <c r="V851" s="6"/>
      <c r="W851" s="6"/>
      <c r="X851" s="5">
        <v>362</v>
      </c>
    </row>
    <row r="852" spans="1:24" ht="12.75">
      <c r="A852" s="89">
        <v>311010000</v>
      </c>
      <c r="B852" s="30" t="s">
        <v>761</v>
      </c>
      <c r="C852" s="99"/>
      <c r="D852" s="6">
        <v>3</v>
      </c>
      <c r="E852" s="6"/>
      <c r="F852" s="6"/>
      <c r="G852" s="6">
        <v>3</v>
      </c>
      <c r="H852" s="6"/>
      <c r="I852" s="6">
        <v>1</v>
      </c>
      <c r="J852" s="6"/>
      <c r="K852" s="6"/>
      <c r="L852" s="6">
        <v>1</v>
      </c>
      <c r="M852" s="6"/>
      <c r="N852" s="6"/>
      <c r="O852" s="6"/>
      <c r="P852" s="6"/>
      <c r="Q852" s="6"/>
      <c r="R852" s="6"/>
      <c r="S852" s="6">
        <v>4</v>
      </c>
      <c r="T852" s="6"/>
      <c r="U852" s="6"/>
      <c r="V852" s="6">
        <v>4</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c r="A854" s="89">
        <v>311010200</v>
      </c>
      <c r="B854" s="30" t="s">
        <v>763</v>
      </c>
      <c r="C854" s="99"/>
      <c r="D854" s="6">
        <v>1</v>
      </c>
      <c r="E854" s="6"/>
      <c r="F854" s="6"/>
      <c r="G854" s="6">
        <v>1</v>
      </c>
      <c r="H854" s="6"/>
      <c r="I854" s="6">
        <v>1</v>
      </c>
      <c r="J854" s="6"/>
      <c r="K854" s="6"/>
      <c r="L854" s="6">
        <v>1</v>
      </c>
      <c r="M854" s="6"/>
      <c r="N854" s="6"/>
      <c r="O854" s="6"/>
      <c r="P854" s="6"/>
      <c r="Q854" s="6"/>
      <c r="R854" s="6"/>
      <c r="S854" s="6">
        <v>2</v>
      </c>
      <c r="T854" s="6"/>
      <c r="U854" s="6"/>
      <c r="V854" s="6">
        <v>2</v>
      </c>
      <c r="W854" s="6"/>
      <c r="X854" s="5">
        <v>368</v>
      </c>
    </row>
    <row r="855" spans="1:24" ht="12.75">
      <c r="A855" s="89">
        <v>311020000</v>
      </c>
      <c r="B855" s="30" t="s">
        <v>764</v>
      </c>
      <c r="C855" s="99"/>
      <c r="D855" s="6">
        <v>3</v>
      </c>
      <c r="E855" s="6"/>
      <c r="F855" s="6"/>
      <c r="G855" s="6">
        <v>3</v>
      </c>
      <c r="H855" s="6"/>
      <c r="I855" s="6"/>
      <c r="J855" s="6"/>
      <c r="K855" s="6"/>
      <c r="L855" s="6"/>
      <c r="M855" s="6"/>
      <c r="N855" s="6"/>
      <c r="O855" s="6"/>
      <c r="P855" s="6"/>
      <c r="Q855" s="6"/>
      <c r="R855" s="6"/>
      <c r="S855" s="6">
        <v>3</v>
      </c>
      <c r="T855" s="6"/>
      <c r="U855" s="6"/>
      <c r="V855" s="6">
        <v>3</v>
      </c>
      <c r="W855" s="6"/>
      <c r="X855" s="5">
        <v>239</v>
      </c>
    </row>
    <row r="856" spans="1:24" ht="25.5">
      <c r="A856" s="89">
        <v>311030000</v>
      </c>
      <c r="B856" s="30" t="s">
        <v>765</v>
      </c>
      <c r="C856" s="99"/>
      <c r="D856" s="6">
        <v>1</v>
      </c>
      <c r="E856" s="6"/>
      <c r="F856" s="6"/>
      <c r="G856" s="6">
        <v>1</v>
      </c>
      <c r="H856" s="6"/>
      <c r="I856" s="6"/>
      <c r="J856" s="6"/>
      <c r="K856" s="6"/>
      <c r="L856" s="6"/>
      <c r="M856" s="6"/>
      <c r="N856" s="6"/>
      <c r="O856" s="6"/>
      <c r="P856" s="6"/>
      <c r="Q856" s="6"/>
      <c r="R856" s="6"/>
      <c r="S856" s="6">
        <v>1</v>
      </c>
      <c r="T856" s="6"/>
      <c r="U856" s="6"/>
      <c r="V856" s="6">
        <v>1</v>
      </c>
      <c r="W856" s="6"/>
      <c r="X856" s="5">
        <v>345</v>
      </c>
    </row>
    <row r="857" spans="1:24" ht="12.75">
      <c r="A857" s="89">
        <v>312000000</v>
      </c>
      <c r="B857" s="30" t="s">
        <v>766</v>
      </c>
      <c r="C857" s="99"/>
      <c r="D857" s="6">
        <v>4</v>
      </c>
      <c r="E857" s="6"/>
      <c r="F857" s="6"/>
      <c r="G857" s="6">
        <v>4</v>
      </c>
      <c r="H857" s="6"/>
      <c r="I857" s="6"/>
      <c r="J857" s="6"/>
      <c r="K857" s="6"/>
      <c r="L857" s="6"/>
      <c r="M857" s="6"/>
      <c r="N857" s="6"/>
      <c r="O857" s="6"/>
      <c r="P857" s="6"/>
      <c r="Q857" s="6"/>
      <c r="R857" s="6"/>
      <c r="S857" s="6">
        <v>4</v>
      </c>
      <c r="T857" s="6"/>
      <c r="U857" s="6"/>
      <c r="V857" s="6">
        <v>4</v>
      </c>
      <c r="W857" s="6"/>
      <c r="X857" s="5">
        <v>315</v>
      </c>
    </row>
    <row r="858" spans="1:24" ht="12.75">
      <c r="A858" s="89">
        <v>313000000</v>
      </c>
      <c r="B858" s="30" t="s">
        <v>767</v>
      </c>
      <c r="C858" s="99"/>
      <c r="D858" s="6">
        <v>3</v>
      </c>
      <c r="E858" s="6"/>
      <c r="F858" s="6"/>
      <c r="G858" s="6">
        <v>3</v>
      </c>
      <c r="H858" s="6"/>
      <c r="I858" s="6"/>
      <c r="J858" s="6"/>
      <c r="K858" s="6"/>
      <c r="L858" s="6"/>
      <c r="M858" s="6"/>
      <c r="N858" s="6"/>
      <c r="O858" s="6"/>
      <c r="P858" s="6"/>
      <c r="Q858" s="6"/>
      <c r="R858" s="6"/>
      <c r="S858" s="6">
        <v>3</v>
      </c>
      <c r="T858" s="6"/>
      <c r="U858" s="6"/>
      <c r="V858" s="6">
        <v>3</v>
      </c>
      <c r="W858" s="6"/>
      <c r="X858" s="5">
        <v>245</v>
      </c>
    </row>
    <row r="859" spans="1:24" ht="12.75">
      <c r="A859" s="89">
        <v>314000000</v>
      </c>
      <c r="B859" s="30" t="s">
        <v>768</v>
      </c>
      <c r="C859" s="99"/>
      <c r="D859" s="6">
        <v>1</v>
      </c>
      <c r="E859" s="6"/>
      <c r="F859" s="6"/>
      <c r="G859" s="6">
        <v>1</v>
      </c>
      <c r="H859" s="6"/>
      <c r="I859" s="6"/>
      <c r="J859" s="6"/>
      <c r="K859" s="6"/>
      <c r="L859" s="6"/>
      <c r="M859" s="6"/>
      <c r="N859" s="6"/>
      <c r="O859" s="6"/>
      <c r="P859" s="6"/>
      <c r="Q859" s="6"/>
      <c r="R859" s="6"/>
      <c r="S859" s="6">
        <v>1</v>
      </c>
      <c r="T859" s="6"/>
      <c r="U859" s="6"/>
      <c r="V859" s="6">
        <v>1</v>
      </c>
      <c r="W859" s="6"/>
      <c r="X859" s="5">
        <v>322</v>
      </c>
    </row>
    <row r="860" spans="1:24" ht="12.75">
      <c r="A860" s="91">
        <v>351000000</v>
      </c>
      <c r="B860" s="37" t="s">
        <v>1955</v>
      </c>
      <c r="C860" s="99"/>
      <c r="D860" s="38">
        <v>1</v>
      </c>
      <c r="E860" s="38"/>
      <c r="F860" s="38"/>
      <c r="G860" s="38">
        <v>1</v>
      </c>
      <c r="H860" s="38"/>
      <c r="I860" s="38"/>
      <c r="J860" s="38"/>
      <c r="K860" s="38"/>
      <c r="L860" s="38"/>
      <c r="M860" s="38"/>
      <c r="N860" s="38"/>
      <c r="O860" s="38"/>
      <c r="P860" s="38"/>
      <c r="Q860" s="38"/>
      <c r="R860" s="38"/>
      <c r="S860" s="38">
        <v>1</v>
      </c>
      <c r="T860" s="38"/>
      <c r="U860" s="38"/>
      <c r="V860" s="38">
        <v>1</v>
      </c>
      <c r="W860" s="38"/>
      <c r="X860" s="36">
        <v>231</v>
      </c>
    </row>
    <row r="861" spans="1:24" ht="12.75">
      <c r="A861" s="162" t="s">
        <v>2217</v>
      </c>
      <c r="B861" s="163"/>
      <c r="C861" s="98"/>
      <c r="D861" s="32">
        <f>SUM(E861:H861)</f>
        <v>39</v>
      </c>
      <c r="E861" s="32">
        <f>SUM(E862:E894)</f>
        <v>1</v>
      </c>
      <c r="F861" s="32">
        <f>SUM(F862:F894)</f>
        <v>0</v>
      </c>
      <c r="G861" s="32">
        <f>SUM(G862:G894)</f>
        <v>38</v>
      </c>
      <c r="H861" s="32">
        <f>SUM(H862:H894)</f>
        <v>0</v>
      </c>
      <c r="I861" s="32">
        <f>SUM(J861:M861)</f>
        <v>12</v>
      </c>
      <c r="J861" s="32">
        <f>SUM(J862:J894)</f>
        <v>0</v>
      </c>
      <c r="K861" s="32">
        <f>SUM(K862:K894)</f>
        <v>0</v>
      </c>
      <c r="L861" s="32">
        <f>SUM(L862:L894)</f>
        <v>12</v>
      </c>
      <c r="M861" s="32">
        <f>SUM(M862:M894)</f>
        <v>0</v>
      </c>
      <c r="N861" s="32">
        <f>SUM(O861:R861)</f>
        <v>4</v>
      </c>
      <c r="O861" s="32">
        <f>SUM(O862:O894)</f>
        <v>1</v>
      </c>
      <c r="P861" s="32">
        <f>SUM(P862:P894)</f>
        <v>0</v>
      </c>
      <c r="Q861" s="32">
        <f>SUM(Q862:Q894)</f>
        <v>3</v>
      </c>
      <c r="R861" s="32">
        <f>SUM(R862:R894)</f>
        <v>0</v>
      </c>
      <c r="S861" s="32">
        <f>SUM(T861:W861)</f>
        <v>47</v>
      </c>
      <c r="T861" s="32">
        <f>SUM(T862:T894)</f>
        <v>0</v>
      </c>
      <c r="U861" s="32">
        <f>SUM(U862:U894)</f>
        <v>0</v>
      </c>
      <c r="V861" s="32">
        <f>SUM(V862:V894)</f>
        <v>47</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v>1</v>
      </c>
      <c r="E863" s="6"/>
      <c r="F863" s="6"/>
      <c r="G863" s="6">
        <v>1</v>
      </c>
      <c r="H863" s="6"/>
      <c r="I863" s="6"/>
      <c r="J863" s="6"/>
      <c r="K863" s="6"/>
      <c r="L863" s="6"/>
      <c r="M863" s="6"/>
      <c r="N863" s="6"/>
      <c r="O863" s="6"/>
      <c r="P863" s="6"/>
      <c r="Q863" s="6"/>
      <c r="R863" s="6"/>
      <c r="S863" s="6">
        <v>1</v>
      </c>
      <c r="T863" s="6"/>
      <c r="U863" s="6"/>
      <c r="V863" s="6">
        <v>1</v>
      </c>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3</v>
      </c>
      <c r="E865" s="40"/>
      <c r="F865" s="40"/>
      <c r="G865" s="40">
        <v>3</v>
      </c>
      <c r="H865" s="40"/>
      <c r="I865" s="40">
        <v>2</v>
      </c>
      <c r="J865" s="40"/>
      <c r="K865" s="40"/>
      <c r="L865" s="40">
        <v>2</v>
      </c>
      <c r="M865" s="40"/>
      <c r="N865" s="40"/>
      <c r="O865" s="40"/>
      <c r="P865" s="40"/>
      <c r="Q865" s="40"/>
      <c r="R865" s="40"/>
      <c r="S865" s="40">
        <v>5</v>
      </c>
      <c r="T865" s="40"/>
      <c r="U865" s="40"/>
      <c r="V865" s="40">
        <v>5</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c r="E868" s="40"/>
      <c r="F868" s="40"/>
      <c r="G868" s="40"/>
      <c r="H868" s="40"/>
      <c r="I868" s="40">
        <v>1</v>
      </c>
      <c r="J868" s="40"/>
      <c r="K868" s="40"/>
      <c r="L868" s="40">
        <v>1</v>
      </c>
      <c r="M868" s="40"/>
      <c r="N868" s="40"/>
      <c r="O868" s="40"/>
      <c r="P868" s="40"/>
      <c r="Q868" s="40"/>
      <c r="R868" s="40"/>
      <c r="S868" s="40">
        <v>1</v>
      </c>
      <c r="T868" s="40"/>
      <c r="U868" s="40"/>
      <c r="V868" s="40">
        <v>1</v>
      </c>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2</v>
      </c>
      <c r="J871" s="40"/>
      <c r="K871" s="40"/>
      <c r="L871" s="40">
        <v>2</v>
      </c>
      <c r="M871" s="40"/>
      <c r="N871" s="40"/>
      <c r="O871" s="40"/>
      <c r="P871" s="40"/>
      <c r="Q871" s="40"/>
      <c r="R871" s="40"/>
      <c r="S871" s="40">
        <v>2</v>
      </c>
      <c r="T871" s="40"/>
      <c r="U871" s="40"/>
      <c r="V871" s="40">
        <v>2</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c r="A874" s="90">
        <v>331060100</v>
      </c>
      <c r="B874" s="42" t="s">
        <v>781</v>
      </c>
      <c r="C874" s="99"/>
      <c r="D874" s="40">
        <v>1</v>
      </c>
      <c r="E874" s="40"/>
      <c r="F874" s="40"/>
      <c r="G874" s="40">
        <v>1</v>
      </c>
      <c r="H874" s="40"/>
      <c r="I874" s="40"/>
      <c r="J874" s="40"/>
      <c r="K874" s="40"/>
      <c r="L874" s="40"/>
      <c r="M874" s="40"/>
      <c r="N874" s="40">
        <v>1</v>
      </c>
      <c r="O874" s="40"/>
      <c r="P874" s="40"/>
      <c r="Q874" s="40">
        <v>1</v>
      </c>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783</v>
      </c>
      <c r="C876" s="99"/>
      <c r="D876" s="40">
        <v>3</v>
      </c>
      <c r="E876" s="40"/>
      <c r="F876" s="40"/>
      <c r="G876" s="40">
        <v>3</v>
      </c>
      <c r="H876" s="40"/>
      <c r="I876" s="40"/>
      <c r="J876" s="40"/>
      <c r="K876" s="40"/>
      <c r="L876" s="40"/>
      <c r="M876" s="40"/>
      <c r="N876" s="40"/>
      <c r="O876" s="40"/>
      <c r="P876" s="40"/>
      <c r="Q876" s="40"/>
      <c r="R876" s="40"/>
      <c r="S876" s="40">
        <v>3</v>
      </c>
      <c r="T876" s="40"/>
      <c r="U876" s="40"/>
      <c r="V876" s="40">
        <v>3</v>
      </c>
      <c r="W876" s="40"/>
      <c r="X876" s="39">
        <v>165</v>
      </c>
      <c r="Y876" s="105"/>
      <c r="Z876" s="105"/>
    </row>
    <row r="877" spans="1:26" s="41" customFormat="1" ht="12.75">
      <c r="A877" s="90">
        <v>331060201</v>
      </c>
      <c r="B877" s="42" t="s">
        <v>782</v>
      </c>
      <c r="C877" s="99"/>
      <c r="D877" s="40">
        <v>1</v>
      </c>
      <c r="E877" s="40"/>
      <c r="F877" s="40"/>
      <c r="G877" s="40">
        <v>1</v>
      </c>
      <c r="H877" s="40"/>
      <c r="I877" s="40"/>
      <c r="J877" s="40"/>
      <c r="K877" s="40"/>
      <c r="L877" s="40"/>
      <c r="M877" s="40"/>
      <c r="N877" s="40"/>
      <c r="O877" s="40"/>
      <c r="P877" s="40"/>
      <c r="Q877" s="40"/>
      <c r="R877" s="40"/>
      <c r="S877" s="40">
        <v>1</v>
      </c>
      <c r="T877" s="40"/>
      <c r="U877" s="40"/>
      <c r="V877" s="40">
        <v>1</v>
      </c>
      <c r="W877" s="40"/>
      <c r="X877" s="39">
        <v>144</v>
      </c>
      <c r="Y877" s="105"/>
      <c r="Z877" s="105"/>
    </row>
    <row r="878" spans="1:26" s="41" customFormat="1" ht="12.75">
      <c r="A878" s="90">
        <v>331060300</v>
      </c>
      <c r="B878" s="42" t="s">
        <v>784</v>
      </c>
      <c r="C878" s="99"/>
      <c r="D878" s="40">
        <v>22</v>
      </c>
      <c r="E878" s="40">
        <v>1</v>
      </c>
      <c r="F878" s="40"/>
      <c r="G878" s="40">
        <v>21</v>
      </c>
      <c r="H878" s="40"/>
      <c r="I878" s="40">
        <v>6</v>
      </c>
      <c r="J878" s="40"/>
      <c r="K878" s="40"/>
      <c r="L878" s="40">
        <v>6</v>
      </c>
      <c r="M878" s="40"/>
      <c r="N878" s="40">
        <v>3</v>
      </c>
      <c r="O878" s="40">
        <v>1</v>
      </c>
      <c r="P878" s="40"/>
      <c r="Q878" s="40">
        <v>2</v>
      </c>
      <c r="R878" s="40"/>
      <c r="S878" s="40">
        <v>25</v>
      </c>
      <c r="T878" s="40"/>
      <c r="U878" s="40"/>
      <c r="V878" s="40">
        <v>25</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c r="A882" s="90">
        <v>331090000</v>
      </c>
      <c r="B882" s="42" t="s">
        <v>787</v>
      </c>
      <c r="C882" s="99"/>
      <c r="D882" s="40">
        <v>5</v>
      </c>
      <c r="E882" s="40"/>
      <c r="F882" s="40"/>
      <c r="G882" s="40">
        <v>5</v>
      </c>
      <c r="H882" s="40"/>
      <c r="I882" s="40"/>
      <c r="J882" s="40"/>
      <c r="K882" s="40"/>
      <c r="L882" s="40"/>
      <c r="M882" s="40"/>
      <c r="N882" s="40"/>
      <c r="O882" s="40"/>
      <c r="P882" s="40"/>
      <c r="Q882" s="40"/>
      <c r="R882" s="40"/>
      <c r="S882" s="40">
        <v>5</v>
      </c>
      <c r="T882" s="40"/>
      <c r="U882" s="40"/>
      <c r="V882" s="40">
        <v>5</v>
      </c>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v>1</v>
      </c>
      <c r="E887" s="40"/>
      <c r="F887" s="40"/>
      <c r="G887" s="40">
        <v>1</v>
      </c>
      <c r="H887" s="40"/>
      <c r="I887" s="40"/>
      <c r="J887" s="40"/>
      <c r="K887" s="40"/>
      <c r="L887" s="40"/>
      <c r="M887" s="40"/>
      <c r="N887" s="40"/>
      <c r="O887" s="40"/>
      <c r="P887" s="40"/>
      <c r="Q887" s="40"/>
      <c r="R887" s="40"/>
      <c r="S887" s="40">
        <v>1</v>
      </c>
      <c r="T887" s="40"/>
      <c r="U887" s="40"/>
      <c r="V887" s="40">
        <v>1</v>
      </c>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c r="A891" s="90">
        <v>331500000</v>
      </c>
      <c r="B891" s="42" t="s">
        <v>796</v>
      </c>
      <c r="C891" s="99"/>
      <c r="D891" s="40">
        <v>1</v>
      </c>
      <c r="E891" s="40"/>
      <c r="F891" s="40"/>
      <c r="G891" s="40">
        <v>1</v>
      </c>
      <c r="H891" s="40"/>
      <c r="I891" s="40">
        <v>1</v>
      </c>
      <c r="J891" s="40"/>
      <c r="K891" s="40"/>
      <c r="L891" s="40">
        <v>1</v>
      </c>
      <c r="M891" s="40"/>
      <c r="N891" s="40"/>
      <c r="O891" s="40"/>
      <c r="P891" s="40"/>
      <c r="Q891" s="40"/>
      <c r="R891" s="40"/>
      <c r="S891" s="40">
        <v>2</v>
      </c>
      <c r="T891" s="40"/>
      <c r="U891" s="40"/>
      <c r="V891" s="40">
        <v>2</v>
      </c>
      <c r="W891" s="40"/>
      <c r="X891" s="39">
        <v>197</v>
      </c>
      <c r="Y891" s="105"/>
      <c r="Z891" s="105"/>
    </row>
    <row r="892" spans="1:26" s="41" customFormat="1" ht="12.75">
      <c r="A892" s="90">
        <v>331600000</v>
      </c>
      <c r="B892" s="42" t="s">
        <v>797</v>
      </c>
      <c r="C892" s="99"/>
      <c r="D892" s="40">
        <v>1</v>
      </c>
      <c r="E892" s="40"/>
      <c r="F892" s="40"/>
      <c r="G892" s="40">
        <v>1</v>
      </c>
      <c r="H892" s="40"/>
      <c r="I892" s="40"/>
      <c r="J892" s="40"/>
      <c r="K892" s="40"/>
      <c r="L892" s="40"/>
      <c r="M892" s="40"/>
      <c r="N892" s="40"/>
      <c r="O892" s="40"/>
      <c r="P892" s="40"/>
      <c r="Q892" s="40"/>
      <c r="R892" s="40"/>
      <c r="S892" s="40">
        <v>1</v>
      </c>
      <c r="T892" s="40"/>
      <c r="U892" s="40"/>
      <c r="V892" s="40">
        <v>1</v>
      </c>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v>1</v>
      </c>
      <c r="E895" s="32"/>
      <c r="F895" s="32"/>
      <c r="G895" s="32">
        <v>1</v>
      </c>
      <c r="H895" s="32"/>
      <c r="I895" s="32"/>
      <c r="J895" s="32"/>
      <c r="K895" s="32"/>
      <c r="L895" s="32"/>
      <c r="M895" s="32"/>
      <c r="N895" s="32"/>
      <c r="O895" s="32"/>
      <c r="P895" s="32"/>
      <c r="Q895" s="32"/>
      <c r="R895" s="32"/>
      <c r="S895" s="32">
        <v>1</v>
      </c>
      <c r="T895" s="32"/>
      <c r="U895" s="32"/>
      <c r="V895" s="32">
        <v>1</v>
      </c>
      <c r="W895" s="32"/>
      <c r="X895" s="34">
        <v>206</v>
      </c>
    </row>
    <row r="896" spans="1:24" ht="12.75" customHeight="1">
      <c r="A896" s="92">
        <v>600010000</v>
      </c>
      <c r="B896" s="35" t="s">
        <v>2345</v>
      </c>
      <c r="C896" s="98"/>
      <c r="D896" s="32">
        <v>8</v>
      </c>
      <c r="E896" s="32">
        <v>1</v>
      </c>
      <c r="F896" s="32"/>
      <c r="G896" s="32">
        <v>7</v>
      </c>
      <c r="H896" s="32"/>
      <c r="I896" s="32">
        <v>1</v>
      </c>
      <c r="J896" s="32"/>
      <c r="K896" s="32"/>
      <c r="L896" s="32">
        <v>1</v>
      </c>
      <c r="M896" s="32"/>
      <c r="N896" s="32">
        <v>2</v>
      </c>
      <c r="O896" s="32">
        <v>1</v>
      </c>
      <c r="P896" s="32"/>
      <c r="Q896" s="32">
        <v>1</v>
      </c>
      <c r="R896" s="32"/>
      <c r="S896" s="32">
        <v>7</v>
      </c>
      <c r="T896" s="32"/>
      <c r="U896" s="32"/>
      <c r="V896" s="32">
        <v>7</v>
      </c>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v>9</v>
      </c>
      <c r="E898" s="32"/>
      <c r="F898" s="32"/>
      <c r="G898" s="32">
        <v>9</v>
      </c>
      <c r="H898" s="32"/>
      <c r="I898" s="32"/>
      <c r="J898" s="32"/>
      <c r="K898" s="32"/>
      <c r="L898" s="32"/>
      <c r="M898" s="32"/>
      <c r="N898" s="32"/>
      <c r="O898" s="32"/>
      <c r="P898" s="32"/>
      <c r="Q898" s="32"/>
      <c r="R898" s="32"/>
      <c r="S898" s="32">
        <v>9</v>
      </c>
      <c r="T898" s="32"/>
      <c r="U898" s="32"/>
      <c r="V898" s="32">
        <v>9</v>
      </c>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v>3</v>
      </c>
      <c r="E900" s="32"/>
      <c r="F900" s="32"/>
      <c r="G900" s="32">
        <v>3</v>
      </c>
      <c r="H900" s="32"/>
      <c r="I900" s="32"/>
      <c r="J900" s="32"/>
      <c r="K900" s="32"/>
      <c r="L900" s="32"/>
      <c r="M900" s="32"/>
      <c r="N900" s="32"/>
      <c r="O900" s="32"/>
      <c r="P900" s="32"/>
      <c r="Q900" s="32"/>
      <c r="R900" s="32"/>
      <c r="S900" s="32">
        <v>3</v>
      </c>
      <c r="T900" s="32"/>
      <c r="U900" s="32"/>
      <c r="V900" s="32">
        <v>3</v>
      </c>
      <c r="W900" s="32"/>
      <c r="X900" s="34">
        <v>87</v>
      </c>
    </row>
    <row r="901" spans="1:24" ht="12.75">
      <c r="A901" s="92">
        <v>600060000</v>
      </c>
      <c r="B901" s="35" t="s">
        <v>2334</v>
      </c>
      <c r="C901" s="98"/>
      <c r="D901" s="32">
        <v>3</v>
      </c>
      <c r="E901" s="32"/>
      <c r="F901" s="32"/>
      <c r="G901" s="32">
        <v>3</v>
      </c>
      <c r="H901" s="32"/>
      <c r="I901" s="32"/>
      <c r="J901" s="32"/>
      <c r="K901" s="32"/>
      <c r="L901" s="32"/>
      <c r="M901" s="32"/>
      <c r="N901" s="32"/>
      <c r="O901" s="32"/>
      <c r="P901" s="32"/>
      <c r="Q901" s="32"/>
      <c r="R901" s="32"/>
      <c r="S901" s="32">
        <v>3</v>
      </c>
      <c r="T901" s="32"/>
      <c r="U901" s="32"/>
      <c r="V901" s="32">
        <v>3</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v>34</v>
      </c>
      <c r="E906" s="32"/>
      <c r="F906" s="32"/>
      <c r="G906" s="32">
        <v>34</v>
      </c>
      <c r="H906" s="32"/>
      <c r="I906" s="32">
        <v>8</v>
      </c>
      <c r="J906" s="32"/>
      <c r="K906" s="32"/>
      <c r="L906" s="32">
        <v>8</v>
      </c>
      <c r="M906" s="32"/>
      <c r="N906" s="32">
        <v>1</v>
      </c>
      <c r="O906" s="32"/>
      <c r="P906" s="32"/>
      <c r="Q906" s="32">
        <v>1</v>
      </c>
      <c r="R906" s="32"/>
      <c r="S906" s="32">
        <v>41</v>
      </c>
      <c r="T906" s="32"/>
      <c r="U906" s="32"/>
      <c r="V906" s="32">
        <v>41</v>
      </c>
      <c r="W906" s="32"/>
      <c r="X906" s="34">
        <v>156</v>
      </c>
    </row>
    <row r="907" spans="1:24" ht="12.75">
      <c r="A907" s="92">
        <v>600120000</v>
      </c>
      <c r="B907" s="35" t="s">
        <v>2337</v>
      </c>
      <c r="C907" s="98"/>
      <c r="D907" s="32"/>
      <c r="E907" s="32"/>
      <c r="F907" s="32"/>
      <c r="G907" s="32"/>
      <c r="H907" s="32"/>
      <c r="I907" s="32">
        <v>1</v>
      </c>
      <c r="J907" s="32"/>
      <c r="K907" s="32"/>
      <c r="L907" s="32">
        <v>1</v>
      </c>
      <c r="M907" s="32"/>
      <c r="N907" s="32"/>
      <c r="O907" s="32"/>
      <c r="P907" s="32"/>
      <c r="Q907" s="32"/>
      <c r="R907" s="32"/>
      <c r="S907" s="32">
        <v>1</v>
      </c>
      <c r="T907" s="32"/>
      <c r="U907" s="32"/>
      <c r="V907" s="32">
        <v>1</v>
      </c>
      <c r="W907" s="32"/>
      <c r="X907" s="34">
        <v>91</v>
      </c>
    </row>
    <row r="908" spans="1:24" ht="12.75">
      <c r="A908" s="92">
        <v>600130000</v>
      </c>
      <c r="B908" s="35" t="s">
        <v>2348</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2333</v>
      </c>
      <c r="C909" s="98"/>
      <c r="D909" s="32">
        <v>8</v>
      </c>
      <c r="E909" s="32"/>
      <c r="F909" s="32"/>
      <c r="G909" s="32">
        <v>8</v>
      </c>
      <c r="H909" s="32"/>
      <c r="I909" s="32">
        <v>1</v>
      </c>
      <c r="J909" s="32"/>
      <c r="K909" s="32"/>
      <c r="L909" s="32">
        <v>1</v>
      </c>
      <c r="M909" s="32"/>
      <c r="N909" s="32"/>
      <c r="O909" s="32"/>
      <c r="P909" s="32"/>
      <c r="Q909" s="32"/>
      <c r="R909" s="32"/>
      <c r="S909" s="32">
        <v>9</v>
      </c>
      <c r="T909" s="32"/>
      <c r="U909" s="32"/>
      <c r="V909" s="32">
        <v>9</v>
      </c>
      <c r="W909" s="32"/>
      <c r="X909" s="34">
        <v>87</v>
      </c>
    </row>
    <row r="910" spans="1:24" ht="12.75">
      <c r="A910" s="164" t="s">
        <v>4</v>
      </c>
      <c r="B910" s="165"/>
      <c r="C910" s="100"/>
      <c r="D910" s="7">
        <f>SUM(E910:H910)</f>
        <v>756</v>
      </c>
      <c r="E910" s="7">
        <f>SUM(E755,E765,E861,E895:E909)</f>
        <v>80</v>
      </c>
      <c r="F910" s="7">
        <f>SUM(F755,F765,F861,F895:F909)</f>
        <v>0</v>
      </c>
      <c r="G910" s="7">
        <f>SUM(G755,G765,G861,G895:G909)</f>
        <v>676</v>
      </c>
      <c r="H910" s="7">
        <f>SUM(H755,H765,H861,H895:H909)</f>
        <v>0</v>
      </c>
      <c r="I910" s="7">
        <f>SUM(J910:M910)</f>
        <v>330</v>
      </c>
      <c r="J910" s="7">
        <f>SUM(J755,J765,J861,J895:J909)</f>
        <v>6</v>
      </c>
      <c r="K910" s="7">
        <f>SUM(K755,K765,K861,K895:K909)</f>
        <v>0</v>
      </c>
      <c r="L910" s="7">
        <f>SUM(L755,L765,L861,L895:L909)</f>
        <v>324</v>
      </c>
      <c r="M910" s="7">
        <f>SUM(M755,M765,M861,M895:M909)</f>
        <v>0</v>
      </c>
      <c r="N910" s="7">
        <f>SUM(O910:R910)</f>
        <v>125</v>
      </c>
      <c r="O910" s="7">
        <f>SUM(O755,O765,O861,O895:O909)</f>
        <v>86</v>
      </c>
      <c r="P910" s="7">
        <f>SUM(P755,P765,P861,P895:P909)</f>
        <v>0</v>
      </c>
      <c r="Q910" s="7">
        <f>SUM(Q755,Q765,Q861,Q895:Q909)</f>
        <v>39</v>
      </c>
      <c r="R910" s="7">
        <f>SUM(R755,R765,R861,R895:R909)</f>
        <v>0</v>
      </c>
      <c r="S910" s="7">
        <f>SUM(T910:W910)</f>
        <v>961</v>
      </c>
      <c r="T910" s="7">
        <f>SUM(T755,T765,T861,T895:T909)</f>
        <v>0</v>
      </c>
      <c r="U910" s="7">
        <f>SUM(U755,U765,U861,U895:U909)</f>
        <v>0</v>
      </c>
      <c r="V910" s="7">
        <f>SUM(V755,V765,V861,V895:V909)</f>
        <v>961</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1543</v>
      </c>
      <c r="E912" s="32">
        <f>SUM(E913:E1461)</f>
        <v>3</v>
      </c>
      <c r="F912" s="32">
        <f>SUM(F913:F1461)</f>
        <v>0</v>
      </c>
      <c r="G912" s="32">
        <f>SUM(G913:G1461)</f>
        <v>1540</v>
      </c>
      <c r="H912" s="32">
        <f>SUM(H913:H1461)</f>
        <v>0</v>
      </c>
      <c r="I912" s="32">
        <f>SUM(J912:M912)</f>
        <v>791</v>
      </c>
      <c r="J912" s="32">
        <f>SUM(J913:J1461)</f>
        <v>15</v>
      </c>
      <c r="K912" s="32">
        <f>SUM(K913:K1461)</f>
        <v>0</v>
      </c>
      <c r="L912" s="32">
        <f>SUM(L913:L1461)</f>
        <v>776</v>
      </c>
      <c r="M912" s="32">
        <f>SUM(M913:M1461)</f>
        <v>0</v>
      </c>
      <c r="N912" s="32">
        <f>SUM(O912:R912)</f>
        <v>166</v>
      </c>
      <c r="O912" s="32">
        <f>SUM(O913:O1461)</f>
        <v>18</v>
      </c>
      <c r="P912" s="32">
        <f>SUM(P913:P1461)</f>
        <v>0</v>
      </c>
      <c r="Q912" s="32">
        <f>SUM(Q913:Q1461)</f>
        <v>148</v>
      </c>
      <c r="R912" s="32">
        <f>SUM(R913:R1461)</f>
        <v>0</v>
      </c>
      <c r="S912" s="32">
        <f>SUM(T912:W912)</f>
        <v>2168</v>
      </c>
      <c r="T912" s="32">
        <f>SUM(T913:T1461)</f>
        <v>0</v>
      </c>
      <c r="U912" s="32">
        <f>SUM(U913:U1461)</f>
        <v>0</v>
      </c>
      <c r="V912" s="32">
        <f>SUM(V913:V1461)</f>
        <v>2168</v>
      </c>
      <c r="W912" s="32">
        <f>SUM(W913:W1461)</f>
        <v>0</v>
      </c>
      <c r="X912" s="33" t="s">
        <v>1920</v>
      </c>
    </row>
    <row r="913" spans="1:24" ht="12.75">
      <c r="A913" s="89">
        <v>501010001</v>
      </c>
      <c r="B913" s="30" t="s">
        <v>799</v>
      </c>
      <c r="C913" s="99"/>
      <c r="D913" s="6">
        <v>2</v>
      </c>
      <c r="E913" s="6"/>
      <c r="F913" s="6"/>
      <c r="G913" s="6">
        <v>2</v>
      </c>
      <c r="H913" s="6"/>
      <c r="I913" s="6"/>
      <c r="J913" s="6"/>
      <c r="K913" s="6"/>
      <c r="L913" s="6"/>
      <c r="M913" s="6"/>
      <c r="N913" s="6"/>
      <c r="O913" s="6"/>
      <c r="P913" s="6"/>
      <c r="Q913" s="6"/>
      <c r="R913" s="6"/>
      <c r="S913" s="6">
        <v>2</v>
      </c>
      <c r="T913" s="6"/>
      <c r="U913" s="6"/>
      <c r="V913" s="6">
        <v>2</v>
      </c>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10</v>
      </c>
      <c r="E921" s="6"/>
      <c r="F921" s="6"/>
      <c r="G921" s="6">
        <v>10</v>
      </c>
      <c r="H921" s="6"/>
      <c r="I921" s="6">
        <v>2</v>
      </c>
      <c r="J921" s="6"/>
      <c r="K921" s="6"/>
      <c r="L921" s="6">
        <v>2</v>
      </c>
      <c r="M921" s="6"/>
      <c r="N921" s="6"/>
      <c r="O921" s="6"/>
      <c r="P921" s="6"/>
      <c r="Q921" s="6"/>
      <c r="R921" s="6"/>
      <c r="S921" s="6">
        <v>12</v>
      </c>
      <c r="T921" s="6"/>
      <c r="U921" s="6"/>
      <c r="V921" s="6">
        <v>12</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c r="A929" s="90">
        <v>501010017</v>
      </c>
      <c r="B929" s="42" t="s">
        <v>815</v>
      </c>
      <c r="C929" s="99"/>
      <c r="D929" s="40">
        <v>198</v>
      </c>
      <c r="E929" s="40"/>
      <c r="F929" s="40"/>
      <c r="G929" s="40">
        <v>198</v>
      </c>
      <c r="H929" s="40"/>
      <c r="I929" s="40"/>
      <c r="J929" s="40"/>
      <c r="K929" s="40"/>
      <c r="L929" s="40"/>
      <c r="M929" s="40"/>
      <c r="N929" s="40"/>
      <c r="O929" s="40"/>
      <c r="P929" s="40"/>
      <c r="Q929" s="40"/>
      <c r="R929" s="40"/>
      <c r="S929" s="40">
        <v>198</v>
      </c>
      <c r="T929" s="40"/>
      <c r="U929" s="40"/>
      <c r="V929" s="40">
        <v>198</v>
      </c>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25</v>
      </c>
      <c r="E935" s="40"/>
      <c r="F935" s="40"/>
      <c r="G935" s="40">
        <v>25</v>
      </c>
      <c r="H935" s="40"/>
      <c r="I935" s="40">
        <v>6</v>
      </c>
      <c r="J935" s="40"/>
      <c r="K935" s="40"/>
      <c r="L935" s="40">
        <v>6</v>
      </c>
      <c r="M935" s="40"/>
      <c r="N935" s="40"/>
      <c r="O935" s="40"/>
      <c r="P935" s="40"/>
      <c r="Q935" s="40"/>
      <c r="R935" s="40"/>
      <c r="S935" s="40">
        <v>31</v>
      </c>
      <c r="T935" s="40"/>
      <c r="U935" s="40"/>
      <c r="V935" s="40">
        <v>31</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v>3</v>
      </c>
      <c r="E990" s="40"/>
      <c r="F990" s="40"/>
      <c r="G990" s="40">
        <v>3</v>
      </c>
      <c r="H990" s="40"/>
      <c r="I990" s="40">
        <v>1</v>
      </c>
      <c r="J990" s="40"/>
      <c r="K990" s="40"/>
      <c r="L990" s="40">
        <v>1</v>
      </c>
      <c r="M990" s="40"/>
      <c r="N990" s="40">
        <v>1</v>
      </c>
      <c r="O990" s="40"/>
      <c r="P990" s="40"/>
      <c r="Q990" s="40">
        <v>1</v>
      </c>
      <c r="R990" s="40"/>
      <c r="S990" s="40">
        <v>3</v>
      </c>
      <c r="T990" s="40"/>
      <c r="U990" s="40"/>
      <c r="V990" s="40">
        <v>3</v>
      </c>
      <c r="W990" s="40"/>
      <c r="X990" s="39">
        <v>120</v>
      </c>
      <c r="Y990" s="105"/>
      <c r="Z990" s="105"/>
    </row>
    <row r="991" spans="1:26" s="41" customFormat="1" ht="25.5">
      <c r="A991" s="90">
        <v>501030052</v>
      </c>
      <c r="B991" s="42" t="s">
        <v>874</v>
      </c>
      <c r="C991" s="99"/>
      <c r="D991" s="40">
        <v>2</v>
      </c>
      <c r="E991" s="40"/>
      <c r="F991" s="40"/>
      <c r="G991" s="40">
        <v>2</v>
      </c>
      <c r="H991" s="40"/>
      <c r="I991" s="40"/>
      <c r="J991" s="40"/>
      <c r="K991" s="40"/>
      <c r="L991" s="40"/>
      <c r="M991" s="40"/>
      <c r="N991" s="40"/>
      <c r="O991" s="40"/>
      <c r="P991" s="40"/>
      <c r="Q991" s="40"/>
      <c r="R991" s="40"/>
      <c r="S991" s="40">
        <v>2</v>
      </c>
      <c r="T991" s="40"/>
      <c r="U991" s="40"/>
      <c r="V991" s="40">
        <v>2</v>
      </c>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v>1</v>
      </c>
      <c r="E995" s="40"/>
      <c r="F995" s="40"/>
      <c r="G995" s="40">
        <v>1</v>
      </c>
      <c r="H995" s="40"/>
      <c r="I995" s="40"/>
      <c r="J995" s="40"/>
      <c r="K995" s="40"/>
      <c r="L995" s="40"/>
      <c r="M995" s="40"/>
      <c r="N995" s="40"/>
      <c r="O995" s="40"/>
      <c r="P995" s="40"/>
      <c r="Q995" s="40"/>
      <c r="R995" s="40"/>
      <c r="S995" s="40">
        <v>1</v>
      </c>
      <c r="T995" s="40"/>
      <c r="U995" s="40"/>
      <c r="V995" s="40">
        <v>1</v>
      </c>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c r="A1000" s="90">
        <v>501030061</v>
      </c>
      <c r="B1000" s="42" t="s">
        <v>882</v>
      </c>
      <c r="C1000" s="99"/>
      <c r="D1000" s="40">
        <v>1</v>
      </c>
      <c r="E1000" s="40"/>
      <c r="F1000" s="40"/>
      <c r="G1000" s="40">
        <v>1</v>
      </c>
      <c r="H1000" s="40"/>
      <c r="I1000" s="40"/>
      <c r="J1000" s="40"/>
      <c r="K1000" s="40"/>
      <c r="L1000" s="40"/>
      <c r="M1000" s="40"/>
      <c r="N1000" s="40"/>
      <c r="O1000" s="40"/>
      <c r="P1000" s="40"/>
      <c r="Q1000" s="40"/>
      <c r="R1000" s="40"/>
      <c r="S1000" s="40">
        <v>1</v>
      </c>
      <c r="T1000" s="40"/>
      <c r="U1000" s="40"/>
      <c r="V1000" s="40">
        <v>1</v>
      </c>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c r="A1034" s="89">
        <v>501050005</v>
      </c>
      <c r="B1034" s="30" t="s">
        <v>913</v>
      </c>
      <c r="C1034" s="99"/>
      <c r="D1034" s="6">
        <v>1</v>
      </c>
      <c r="E1034" s="6"/>
      <c r="F1034" s="6"/>
      <c r="G1034" s="6">
        <v>1</v>
      </c>
      <c r="H1034" s="6"/>
      <c r="I1034" s="6"/>
      <c r="J1034" s="6"/>
      <c r="K1034" s="6"/>
      <c r="L1034" s="6"/>
      <c r="M1034" s="6"/>
      <c r="N1034" s="6"/>
      <c r="O1034" s="6"/>
      <c r="P1034" s="6"/>
      <c r="Q1034" s="6"/>
      <c r="R1034" s="6"/>
      <c r="S1034" s="6">
        <v>1</v>
      </c>
      <c r="T1034" s="6"/>
      <c r="U1034" s="6"/>
      <c r="V1034" s="6">
        <v>1</v>
      </c>
      <c r="W1034" s="6"/>
      <c r="X1034" s="5">
        <v>113</v>
      </c>
    </row>
    <row r="1035" spans="1:24" ht="12.75">
      <c r="A1035" s="89">
        <v>501050006</v>
      </c>
      <c r="B1035" s="30" t="s">
        <v>914</v>
      </c>
      <c r="C1035" s="99"/>
      <c r="D1035" s="6">
        <v>2</v>
      </c>
      <c r="E1035" s="6"/>
      <c r="F1035" s="6"/>
      <c r="G1035" s="6">
        <v>2</v>
      </c>
      <c r="H1035" s="6"/>
      <c r="I1035" s="6"/>
      <c r="J1035" s="6"/>
      <c r="K1035" s="6"/>
      <c r="L1035" s="6"/>
      <c r="M1035" s="6"/>
      <c r="N1035" s="6"/>
      <c r="O1035" s="6"/>
      <c r="P1035" s="6"/>
      <c r="Q1035" s="6"/>
      <c r="R1035" s="6"/>
      <c r="S1035" s="6">
        <v>2</v>
      </c>
      <c r="T1035" s="6"/>
      <c r="U1035" s="6"/>
      <c r="V1035" s="6">
        <v>2</v>
      </c>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v>7</v>
      </c>
      <c r="E1056" s="6"/>
      <c r="F1056" s="6"/>
      <c r="G1056" s="6">
        <v>7</v>
      </c>
      <c r="H1056" s="6"/>
      <c r="I1056" s="6">
        <v>1</v>
      </c>
      <c r="J1056" s="6"/>
      <c r="K1056" s="6"/>
      <c r="L1056" s="6">
        <v>1</v>
      </c>
      <c r="M1056" s="6"/>
      <c r="N1056" s="6"/>
      <c r="O1056" s="6"/>
      <c r="P1056" s="6"/>
      <c r="Q1056" s="6"/>
      <c r="R1056" s="6"/>
      <c r="S1056" s="6">
        <v>8</v>
      </c>
      <c r="T1056" s="6"/>
      <c r="U1056" s="6"/>
      <c r="V1056" s="6">
        <v>8</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v>1</v>
      </c>
      <c r="E1059" s="6"/>
      <c r="F1059" s="6"/>
      <c r="G1059" s="6">
        <v>1</v>
      </c>
      <c r="H1059" s="6"/>
      <c r="I1059" s="6">
        <v>2</v>
      </c>
      <c r="J1059" s="6"/>
      <c r="K1059" s="6"/>
      <c r="L1059" s="6">
        <v>2</v>
      </c>
      <c r="M1059" s="6"/>
      <c r="N1059" s="6"/>
      <c r="O1059" s="6"/>
      <c r="P1059" s="6"/>
      <c r="Q1059" s="6"/>
      <c r="R1059" s="6"/>
      <c r="S1059" s="6">
        <v>3</v>
      </c>
      <c r="T1059" s="6"/>
      <c r="U1059" s="6"/>
      <c r="V1059" s="6">
        <v>3</v>
      </c>
      <c r="W1059" s="6"/>
      <c r="X1059" s="5">
        <v>151</v>
      </c>
    </row>
    <row r="1060" spans="1:24" ht="12.75">
      <c r="A1060" s="89">
        <v>501060020</v>
      </c>
      <c r="B1060" s="30" t="s">
        <v>938</v>
      </c>
      <c r="C1060" s="99"/>
      <c r="D1060" s="6">
        <v>1</v>
      </c>
      <c r="E1060" s="6"/>
      <c r="F1060" s="6"/>
      <c r="G1060" s="6">
        <v>1</v>
      </c>
      <c r="H1060" s="6"/>
      <c r="I1060" s="6">
        <v>2</v>
      </c>
      <c r="J1060" s="6"/>
      <c r="K1060" s="6"/>
      <c r="L1060" s="6">
        <v>2</v>
      </c>
      <c r="M1060" s="6"/>
      <c r="N1060" s="6"/>
      <c r="O1060" s="6"/>
      <c r="P1060" s="6"/>
      <c r="Q1060" s="6"/>
      <c r="R1060" s="6"/>
      <c r="S1060" s="6">
        <v>3</v>
      </c>
      <c r="T1060" s="6"/>
      <c r="U1060" s="6"/>
      <c r="V1060" s="6">
        <v>3</v>
      </c>
      <c r="W1060" s="6"/>
      <c r="X1060" s="5">
        <v>151</v>
      </c>
    </row>
    <row r="1061" spans="1:24" ht="12.75">
      <c r="A1061" s="89">
        <v>501060021</v>
      </c>
      <c r="B1061" s="30" t="s">
        <v>939</v>
      </c>
      <c r="C1061" s="99"/>
      <c r="D1061" s="6">
        <v>6</v>
      </c>
      <c r="E1061" s="6"/>
      <c r="F1061" s="6"/>
      <c r="G1061" s="6">
        <v>6</v>
      </c>
      <c r="H1061" s="6"/>
      <c r="I1061" s="6">
        <v>1</v>
      </c>
      <c r="J1061" s="6"/>
      <c r="K1061" s="6"/>
      <c r="L1061" s="6">
        <v>1</v>
      </c>
      <c r="M1061" s="6"/>
      <c r="N1061" s="6">
        <v>2</v>
      </c>
      <c r="O1061" s="6"/>
      <c r="P1061" s="6"/>
      <c r="Q1061" s="6">
        <v>2</v>
      </c>
      <c r="R1061" s="6"/>
      <c r="S1061" s="6">
        <v>5</v>
      </c>
      <c r="T1061" s="6"/>
      <c r="U1061" s="6"/>
      <c r="V1061" s="6">
        <v>5</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9">
        <v>501060023</v>
      </c>
      <c r="B1063" s="30" t="s">
        <v>941</v>
      </c>
      <c r="C1063" s="99"/>
      <c r="D1063" s="6">
        <v>3</v>
      </c>
      <c r="E1063" s="6"/>
      <c r="F1063" s="6"/>
      <c r="G1063" s="6">
        <v>3</v>
      </c>
      <c r="H1063" s="6"/>
      <c r="I1063" s="6"/>
      <c r="J1063" s="6"/>
      <c r="K1063" s="6"/>
      <c r="L1063" s="6"/>
      <c r="M1063" s="6"/>
      <c r="N1063" s="6"/>
      <c r="O1063" s="6"/>
      <c r="P1063" s="6"/>
      <c r="Q1063" s="6"/>
      <c r="R1063" s="6"/>
      <c r="S1063" s="6">
        <v>3</v>
      </c>
      <c r="T1063" s="6"/>
      <c r="U1063" s="6"/>
      <c r="V1063" s="6">
        <v>3</v>
      </c>
      <c r="W1063" s="6"/>
      <c r="X1063" s="5">
        <v>151</v>
      </c>
    </row>
    <row r="1064" spans="1:24" ht="25.5">
      <c r="A1064" s="89">
        <v>501060024</v>
      </c>
      <c r="B1064" s="30" t="s">
        <v>942</v>
      </c>
      <c r="C1064" s="99"/>
      <c r="D1064" s="6">
        <v>30</v>
      </c>
      <c r="E1064" s="6"/>
      <c r="F1064" s="6"/>
      <c r="G1064" s="6">
        <v>30</v>
      </c>
      <c r="H1064" s="6"/>
      <c r="I1064" s="6">
        <v>18</v>
      </c>
      <c r="J1064" s="6"/>
      <c r="K1064" s="6"/>
      <c r="L1064" s="6">
        <v>18</v>
      </c>
      <c r="M1064" s="6"/>
      <c r="N1064" s="6">
        <v>4</v>
      </c>
      <c r="O1064" s="6"/>
      <c r="P1064" s="6"/>
      <c r="Q1064" s="6">
        <v>4</v>
      </c>
      <c r="R1064" s="6"/>
      <c r="S1064" s="6">
        <v>44</v>
      </c>
      <c r="T1064" s="6"/>
      <c r="U1064" s="6"/>
      <c r="V1064" s="6">
        <v>44</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14</v>
      </c>
      <c r="E1067" s="6">
        <v>3</v>
      </c>
      <c r="F1067" s="6"/>
      <c r="G1067" s="6">
        <v>11</v>
      </c>
      <c r="H1067" s="6"/>
      <c r="I1067" s="6">
        <v>84</v>
      </c>
      <c r="J1067" s="6">
        <v>15</v>
      </c>
      <c r="K1067" s="6"/>
      <c r="L1067" s="6">
        <v>69</v>
      </c>
      <c r="M1067" s="6"/>
      <c r="N1067" s="6">
        <v>18</v>
      </c>
      <c r="O1067" s="6">
        <v>18</v>
      </c>
      <c r="P1067" s="6"/>
      <c r="Q1067" s="6"/>
      <c r="R1067" s="6"/>
      <c r="S1067" s="6">
        <v>80</v>
      </c>
      <c r="T1067" s="6"/>
      <c r="U1067" s="6"/>
      <c r="V1067" s="6">
        <v>80</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220</v>
      </c>
      <c r="E1074" s="6"/>
      <c r="F1074" s="6"/>
      <c r="G1074" s="6">
        <v>220</v>
      </c>
      <c r="H1074" s="6"/>
      <c r="I1074" s="6">
        <v>186</v>
      </c>
      <c r="J1074" s="6"/>
      <c r="K1074" s="6"/>
      <c r="L1074" s="6">
        <v>186</v>
      </c>
      <c r="M1074" s="6"/>
      <c r="N1074" s="6">
        <v>27</v>
      </c>
      <c r="O1074" s="6"/>
      <c r="P1074" s="6"/>
      <c r="Q1074" s="6">
        <v>27</v>
      </c>
      <c r="R1074" s="6"/>
      <c r="S1074" s="6">
        <v>379</v>
      </c>
      <c r="T1074" s="6"/>
      <c r="U1074" s="6"/>
      <c r="V1074" s="6">
        <v>379</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9">
        <v>501060045</v>
      </c>
      <c r="B1085" s="30" t="s">
        <v>963</v>
      </c>
      <c r="C1085" s="99"/>
      <c r="D1085" s="6"/>
      <c r="E1085" s="6"/>
      <c r="F1085" s="6"/>
      <c r="G1085" s="6"/>
      <c r="H1085" s="6"/>
      <c r="I1085" s="6">
        <v>1</v>
      </c>
      <c r="J1085" s="6"/>
      <c r="K1085" s="6"/>
      <c r="L1085" s="6">
        <v>1</v>
      </c>
      <c r="M1085" s="6"/>
      <c r="N1085" s="6"/>
      <c r="O1085" s="6"/>
      <c r="P1085" s="6"/>
      <c r="Q1085" s="6"/>
      <c r="R1085" s="6"/>
      <c r="S1085" s="6">
        <v>1</v>
      </c>
      <c r="T1085" s="6"/>
      <c r="U1085" s="6"/>
      <c r="V1085" s="6">
        <v>1</v>
      </c>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c r="A1091" s="89">
        <v>501060051</v>
      </c>
      <c r="B1091" s="30" t="s">
        <v>969</v>
      </c>
      <c r="C1091" s="99"/>
      <c r="D1091" s="6">
        <v>1</v>
      </c>
      <c r="E1091" s="6"/>
      <c r="F1091" s="6"/>
      <c r="G1091" s="6">
        <v>1</v>
      </c>
      <c r="H1091" s="6"/>
      <c r="I1091" s="6"/>
      <c r="J1091" s="6"/>
      <c r="K1091" s="6"/>
      <c r="L1091" s="6"/>
      <c r="M1091" s="6"/>
      <c r="N1091" s="6"/>
      <c r="O1091" s="6"/>
      <c r="P1091" s="6"/>
      <c r="Q1091" s="6"/>
      <c r="R1091" s="6"/>
      <c r="S1091" s="6">
        <v>1</v>
      </c>
      <c r="T1091" s="6"/>
      <c r="U1091" s="6"/>
      <c r="V1091" s="6">
        <v>1</v>
      </c>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c r="A1107" s="90">
        <v>501070005</v>
      </c>
      <c r="B1107" s="42" t="s">
        <v>982</v>
      </c>
      <c r="C1107" s="99"/>
      <c r="D1107" s="40"/>
      <c r="E1107" s="40"/>
      <c r="F1107" s="40"/>
      <c r="G1107" s="40"/>
      <c r="H1107" s="40"/>
      <c r="I1107" s="40">
        <v>1</v>
      </c>
      <c r="J1107" s="40"/>
      <c r="K1107" s="40"/>
      <c r="L1107" s="40">
        <v>1</v>
      </c>
      <c r="M1107" s="40"/>
      <c r="N1107" s="40"/>
      <c r="O1107" s="40"/>
      <c r="P1107" s="40"/>
      <c r="Q1107" s="40"/>
      <c r="R1107" s="40"/>
      <c r="S1107" s="40">
        <v>1</v>
      </c>
      <c r="T1107" s="40"/>
      <c r="U1107" s="40"/>
      <c r="V1107" s="40">
        <v>1</v>
      </c>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v>5</v>
      </c>
      <c r="E1110" s="40"/>
      <c r="F1110" s="40"/>
      <c r="G1110" s="40">
        <v>5</v>
      </c>
      <c r="H1110" s="40"/>
      <c r="I1110" s="40"/>
      <c r="J1110" s="40"/>
      <c r="K1110" s="40"/>
      <c r="L1110" s="40"/>
      <c r="M1110" s="40"/>
      <c r="N1110" s="40"/>
      <c r="O1110" s="40"/>
      <c r="P1110" s="40"/>
      <c r="Q1110" s="40"/>
      <c r="R1110" s="40"/>
      <c r="S1110" s="40">
        <v>5</v>
      </c>
      <c r="T1110" s="40"/>
      <c r="U1110" s="40"/>
      <c r="V1110" s="40">
        <v>5</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9</v>
      </c>
      <c r="E1113" s="40"/>
      <c r="F1113" s="40"/>
      <c r="G1113" s="40">
        <v>9</v>
      </c>
      <c r="H1113" s="40"/>
      <c r="I1113" s="40"/>
      <c r="J1113" s="40"/>
      <c r="K1113" s="40"/>
      <c r="L1113" s="40"/>
      <c r="M1113" s="40"/>
      <c r="N1113" s="40"/>
      <c r="O1113" s="40"/>
      <c r="P1113" s="40"/>
      <c r="Q1113" s="40"/>
      <c r="R1113" s="40"/>
      <c r="S1113" s="40">
        <v>9</v>
      </c>
      <c r="T1113" s="40"/>
      <c r="U1113" s="40"/>
      <c r="V1113" s="40">
        <v>9</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9</v>
      </c>
      <c r="E1115" s="40"/>
      <c r="F1115" s="40"/>
      <c r="G1115" s="40">
        <v>9</v>
      </c>
      <c r="H1115" s="40"/>
      <c r="I1115" s="40">
        <v>7</v>
      </c>
      <c r="J1115" s="40"/>
      <c r="K1115" s="40"/>
      <c r="L1115" s="40">
        <v>7</v>
      </c>
      <c r="M1115" s="40"/>
      <c r="N1115" s="40"/>
      <c r="O1115" s="40"/>
      <c r="P1115" s="40"/>
      <c r="Q1115" s="40"/>
      <c r="R1115" s="40"/>
      <c r="S1115" s="40">
        <v>16</v>
      </c>
      <c r="T1115" s="40"/>
      <c r="U1115" s="40"/>
      <c r="V1115" s="40">
        <v>16</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3</v>
      </c>
      <c r="E1120" s="40"/>
      <c r="F1120" s="40"/>
      <c r="G1120" s="40">
        <v>3</v>
      </c>
      <c r="H1120" s="40"/>
      <c r="I1120" s="40">
        <v>1</v>
      </c>
      <c r="J1120" s="40"/>
      <c r="K1120" s="40"/>
      <c r="L1120" s="40">
        <v>1</v>
      </c>
      <c r="M1120" s="40"/>
      <c r="N1120" s="40"/>
      <c r="O1120" s="40"/>
      <c r="P1120" s="40"/>
      <c r="Q1120" s="40"/>
      <c r="R1120" s="40"/>
      <c r="S1120" s="40">
        <v>4</v>
      </c>
      <c r="T1120" s="40"/>
      <c r="U1120" s="40"/>
      <c r="V1120" s="40">
        <v>4</v>
      </c>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501080012</v>
      </c>
      <c r="B1123" s="42" t="s">
        <v>998</v>
      </c>
      <c r="C1123" s="99"/>
      <c r="D1123" s="40">
        <v>1</v>
      </c>
      <c r="E1123" s="40"/>
      <c r="F1123" s="40"/>
      <c r="G1123" s="40">
        <v>1</v>
      </c>
      <c r="H1123" s="40"/>
      <c r="I1123" s="40"/>
      <c r="J1123" s="40"/>
      <c r="K1123" s="40"/>
      <c r="L1123" s="40"/>
      <c r="M1123" s="40"/>
      <c r="N1123" s="40"/>
      <c r="O1123" s="40"/>
      <c r="P1123" s="40"/>
      <c r="Q1123" s="40"/>
      <c r="R1123" s="40"/>
      <c r="S1123" s="40">
        <v>1</v>
      </c>
      <c r="T1123" s="40"/>
      <c r="U1123" s="40"/>
      <c r="V1123" s="40">
        <v>1</v>
      </c>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6</v>
      </c>
      <c r="E1127" s="40"/>
      <c r="F1127" s="40"/>
      <c r="G1127" s="40">
        <v>6</v>
      </c>
      <c r="H1127" s="40"/>
      <c r="I1127" s="40">
        <v>4</v>
      </c>
      <c r="J1127" s="40"/>
      <c r="K1127" s="40"/>
      <c r="L1127" s="40">
        <v>4</v>
      </c>
      <c r="M1127" s="40"/>
      <c r="N1127" s="40"/>
      <c r="O1127" s="40"/>
      <c r="P1127" s="40"/>
      <c r="Q1127" s="40"/>
      <c r="R1127" s="40"/>
      <c r="S1127" s="40">
        <v>10</v>
      </c>
      <c r="T1127" s="40"/>
      <c r="U1127" s="40"/>
      <c r="V1127" s="40">
        <v>10</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11</v>
      </c>
      <c r="E1142" s="40"/>
      <c r="F1142" s="40"/>
      <c r="G1142" s="40">
        <v>11</v>
      </c>
      <c r="H1142" s="40"/>
      <c r="I1142" s="40">
        <v>18</v>
      </c>
      <c r="J1142" s="40"/>
      <c r="K1142" s="40"/>
      <c r="L1142" s="40">
        <v>18</v>
      </c>
      <c r="M1142" s="40"/>
      <c r="N1142" s="40"/>
      <c r="O1142" s="40"/>
      <c r="P1142" s="40"/>
      <c r="Q1142" s="40"/>
      <c r="R1142" s="40"/>
      <c r="S1142" s="40">
        <v>29</v>
      </c>
      <c r="T1142" s="40"/>
      <c r="U1142" s="40"/>
      <c r="V1142" s="40">
        <v>29</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c r="A1147" s="90">
        <v>501080036</v>
      </c>
      <c r="B1147" s="42" t="s">
        <v>1019</v>
      </c>
      <c r="C1147" s="99"/>
      <c r="D1147" s="40">
        <v>2</v>
      </c>
      <c r="E1147" s="40"/>
      <c r="F1147" s="40"/>
      <c r="G1147" s="40">
        <v>2</v>
      </c>
      <c r="H1147" s="40"/>
      <c r="I1147" s="40">
        <v>2</v>
      </c>
      <c r="J1147" s="40"/>
      <c r="K1147" s="40"/>
      <c r="L1147" s="40">
        <v>2</v>
      </c>
      <c r="M1147" s="40"/>
      <c r="N1147" s="40"/>
      <c r="O1147" s="40"/>
      <c r="P1147" s="40"/>
      <c r="Q1147" s="40"/>
      <c r="R1147" s="40"/>
      <c r="S1147" s="40">
        <v>4</v>
      </c>
      <c r="T1147" s="40"/>
      <c r="U1147" s="40"/>
      <c r="V1147" s="40">
        <v>4</v>
      </c>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c r="A1149" s="90">
        <v>501080038</v>
      </c>
      <c r="B1149" s="42" t="s">
        <v>125</v>
      </c>
      <c r="C1149" s="99"/>
      <c r="D1149" s="40">
        <v>22</v>
      </c>
      <c r="E1149" s="40"/>
      <c r="F1149" s="40"/>
      <c r="G1149" s="40">
        <v>22</v>
      </c>
      <c r="H1149" s="40"/>
      <c r="I1149" s="40">
        <v>18</v>
      </c>
      <c r="J1149" s="40"/>
      <c r="K1149" s="40"/>
      <c r="L1149" s="40">
        <v>18</v>
      </c>
      <c r="M1149" s="40"/>
      <c r="N1149" s="40"/>
      <c r="O1149" s="40"/>
      <c r="P1149" s="40"/>
      <c r="Q1149" s="40"/>
      <c r="R1149" s="40"/>
      <c r="S1149" s="40">
        <v>40</v>
      </c>
      <c r="T1149" s="40"/>
      <c r="U1149" s="40"/>
      <c r="V1149" s="40">
        <v>40</v>
      </c>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c r="A1198" s="90">
        <v>501080087</v>
      </c>
      <c r="B1198" s="42" t="s">
        <v>2223</v>
      </c>
      <c r="C1198" s="99"/>
      <c r="D1198" s="40"/>
      <c r="E1198" s="40"/>
      <c r="F1198" s="40"/>
      <c r="G1198" s="40"/>
      <c r="H1198" s="40"/>
      <c r="I1198" s="40">
        <v>1</v>
      </c>
      <c r="J1198" s="40"/>
      <c r="K1198" s="40"/>
      <c r="L1198" s="40">
        <v>1</v>
      </c>
      <c r="M1198" s="40"/>
      <c r="N1198" s="40"/>
      <c r="O1198" s="40"/>
      <c r="P1198" s="40"/>
      <c r="Q1198" s="40"/>
      <c r="R1198" s="40"/>
      <c r="S1198" s="40">
        <v>1</v>
      </c>
      <c r="T1198" s="40"/>
      <c r="U1198" s="40"/>
      <c r="V1198" s="40">
        <v>1</v>
      </c>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c r="A1214" s="90">
        <v>501100003</v>
      </c>
      <c r="B1214" s="42" t="s">
        <v>1081</v>
      </c>
      <c r="C1214" s="99"/>
      <c r="D1214" s="40">
        <v>5</v>
      </c>
      <c r="E1214" s="40"/>
      <c r="F1214" s="40"/>
      <c r="G1214" s="40">
        <v>5</v>
      </c>
      <c r="H1214" s="40"/>
      <c r="I1214" s="40"/>
      <c r="J1214" s="40"/>
      <c r="K1214" s="40"/>
      <c r="L1214" s="40"/>
      <c r="M1214" s="40"/>
      <c r="N1214" s="40"/>
      <c r="O1214" s="40"/>
      <c r="P1214" s="40"/>
      <c r="Q1214" s="40"/>
      <c r="R1214" s="40"/>
      <c r="S1214" s="40">
        <v>5</v>
      </c>
      <c r="T1214" s="40"/>
      <c r="U1214" s="40"/>
      <c r="V1214" s="40">
        <v>5</v>
      </c>
      <c r="W1214" s="40"/>
      <c r="X1214" s="39">
        <v>212</v>
      </c>
      <c r="Y1214" s="105"/>
      <c r="Z1214" s="105"/>
    </row>
    <row r="1215" spans="1:26" s="41" customFormat="1" ht="12.75">
      <c r="A1215" s="90">
        <v>501100004</v>
      </c>
      <c r="B1215" s="42" t="s">
        <v>1082</v>
      </c>
      <c r="C1215" s="99"/>
      <c r="D1215" s="40">
        <v>5</v>
      </c>
      <c r="E1215" s="40"/>
      <c r="F1215" s="40"/>
      <c r="G1215" s="40">
        <v>5</v>
      </c>
      <c r="H1215" s="40"/>
      <c r="I1215" s="40"/>
      <c r="J1215" s="40"/>
      <c r="K1215" s="40"/>
      <c r="L1215" s="40"/>
      <c r="M1215" s="40"/>
      <c r="N1215" s="40"/>
      <c r="O1215" s="40"/>
      <c r="P1215" s="40"/>
      <c r="Q1215" s="40"/>
      <c r="R1215" s="40"/>
      <c r="S1215" s="40">
        <v>5</v>
      </c>
      <c r="T1215" s="40"/>
      <c r="U1215" s="40"/>
      <c r="V1215" s="40">
        <v>5</v>
      </c>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c r="A1222" s="90">
        <v>501110001</v>
      </c>
      <c r="B1222" s="42" t="s">
        <v>1089</v>
      </c>
      <c r="C1222" s="99"/>
      <c r="D1222" s="40">
        <v>15</v>
      </c>
      <c r="E1222" s="40"/>
      <c r="F1222" s="40"/>
      <c r="G1222" s="40">
        <v>15</v>
      </c>
      <c r="H1222" s="40"/>
      <c r="I1222" s="40">
        <v>1</v>
      </c>
      <c r="J1222" s="40"/>
      <c r="K1222" s="40"/>
      <c r="L1222" s="40">
        <v>1</v>
      </c>
      <c r="M1222" s="40"/>
      <c r="N1222" s="40"/>
      <c r="O1222" s="40"/>
      <c r="P1222" s="40"/>
      <c r="Q1222" s="40"/>
      <c r="R1222" s="40"/>
      <c r="S1222" s="40">
        <v>16</v>
      </c>
      <c r="T1222" s="40"/>
      <c r="U1222" s="40"/>
      <c r="V1222" s="40">
        <v>16</v>
      </c>
      <c r="W1222" s="40"/>
      <c r="X1222" s="39">
        <v>120</v>
      </c>
      <c r="Y1222" s="105"/>
      <c r="Z1222" s="105"/>
    </row>
    <row r="1223" spans="1:26" s="41" customFormat="1" ht="12.75">
      <c r="A1223" s="90">
        <v>501110002</v>
      </c>
      <c r="B1223" s="42" t="s">
        <v>387</v>
      </c>
      <c r="C1223" s="99"/>
      <c r="D1223" s="40">
        <v>12</v>
      </c>
      <c r="E1223" s="40"/>
      <c r="F1223" s="40"/>
      <c r="G1223" s="40">
        <v>12</v>
      </c>
      <c r="H1223" s="40"/>
      <c r="I1223" s="40">
        <v>7</v>
      </c>
      <c r="J1223" s="40"/>
      <c r="K1223" s="40"/>
      <c r="L1223" s="40">
        <v>7</v>
      </c>
      <c r="M1223" s="40"/>
      <c r="N1223" s="40">
        <v>1</v>
      </c>
      <c r="O1223" s="40"/>
      <c r="P1223" s="40"/>
      <c r="Q1223" s="40">
        <v>1</v>
      </c>
      <c r="R1223" s="40"/>
      <c r="S1223" s="40">
        <v>18</v>
      </c>
      <c r="T1223" s="40"/>
      <c r="U1223" s="40"/>
      <c r="V1223" s="40">
        <v>18</v>
      </c>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v>4</v>
      </c>
      <c r="E1227" s="40"/>
      <c r="F1227" s="40"/>
      <c r="G1227" s="40">
        <v>4</v>
      </c>
      <c r="H1227" s="40"/>
      <c r="I1227" s="40">
        <v>2</v>
      </c>
      <c r="J1227" s="40"/>
      <c r="K1227" s="40"/>
      <c r="L1227" s="40">
        <v>2</v>
      </c>
      <c r="M1227" s="40"/>
      <c r="N1227" s="40"/>
      <c r="O1227" s="40"/>
      <c r="P1227" s="40"/>
      <c r="Q1227" s="40"/>
      <c r="R1227" s="40"/>
      <c r="S1227" s="40">
        <v>6</v>
      </c>
      <c r="T1227" s="40"/>
      <c r="U1227" s="40"/>
      <c r="V1227" s="40">
        <v>6</v>
      </c>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v>180</v>
      </c>
      <c r="E1232" s="40"/>
      <c r="F1232" s="40"/>
      <c r="G1232" s="40">
        <v>180</v>
      </c>
      <c r="H1232" s="40"/>
      <c r="I1232" s="40">
        <v>99</v>
      </c>
      <c r="J1232" s="40"/>
      <c r="K1232" s="40"/>
      <c r="L1232" s="40">
        <v>99</v>
      </c>
      <c r="M1232" s="40"/>
      <c r="N1232" s="40">
        <v>62</v>
      </c>
      <c r="O1232" s="40"/>
      <c r="P1232" s="40"/>
      <c r="Q1232" s="40">
        <v>62</v>
      </c>
      <c r="R1232" s="40"/>
      <c r="S1232" s="40">
        <v>217</v>
      </c>
      <c r="T1232" s="40"/>
      <c r="U1232" s="40"/>
      <c r="V1232" s="40">
        <v>217</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127</v>
      </c>
      <c r="E1234" s="40"/>
      <c r="F1234" s="40"/>
      <c r="G1234" s="40">
        <v>127</v>
      </c>
      <c r="H1234" s="40"/>
      <c r="I1234" s="40">
        <v>47</v>
      </c>
      <c r="J1234" s="40"/>
      <c r="K1234" s="40"/>
      <c r="L1234" s="40">
        <v>47</v>
      </c>
      <c r="M1234" s="40"/>
      <c r="N1234" s="40">
        <v>9</v>
      </c>
      <c r="O1234" s="40"/>
      <c r="P1234" s="40"/>
      <c r="Q1234" s="40">
        <v>9</v>
      </c>
      <c r="R1234" s="40"/>
      <c r="S1234" s="40">
        <v>165</v>
      </c>
      <c r="T1234" s="40"/>
      <c r="U1234" s="40"/>
      <c r="V1234" s="40">
        <v>165</v>
      </c>
      <c r="W1234" s="40"/>
      <c r="X1234" s="39">
        <v>120</v>
      </c>
      <c r="Y1234" s="105"/>
      <c r="Z1234" s="105"/>
    </row>
    <row r="1235" spans="1:26" s="41" customFormat="1" ht="12.75">
      <c r="A1235" s="90">
        <v>501120002</v>
      </c>
      <c r="B1235" s="42" t="s">
        <v>1095</v>
      </c>
      <c r="C1235" s="99"/>
      <c r="D1235" s="40">
        <v>2</v>
      </c>
      <c r="E1235" s="40"/>
      <c r="F1235" s="40"/>
      <c r="G1235" s="40">
        <v>2</v>
      </c>
      <c r="H1235" s="40"/>
      <c r="I1235" s="40"/>
      <c r="J1235" s="40"/>
      <c r="K1235" s="40"/>
      <c r="L1235" s="40"/>
      <c r="M1235" s="40"/>
      <c r="N1235" s="40"/>
      <c r="O1235" s="40"/>
      <c r="P1235" s="40"/>
      <c r="Q1235" s="40"/>
      <c r="R1235" s="40"/>
      <c r="S1235" s="40">
        <v>2</v>
      </c>
      <c r="T1235" s="40"/>
      <c r="U1235" s="40"/>
      <c r="V1235" s="40">
        <v>2</v>
      </c>
      <c r="W1235" s="40"/>
      <c r="X1235" s="39">
        <v>120</v>
      </c>
      <c r="Y1235" s="105"/>
      <c r="Z1235" s="105"/>
    </row>
    <row r="1236" spans="1:26" s="41" customFormat="1" ht="25.5">
      <c r="A1236" s="90">
        <v>501120003</v>
      </c>
      <c r="B1236" s="42" t="s">
        <v>1096</v>
      </c>
      <c r="C1236" s="99"/>
      <c r="D1236" s="40">
        <v>278</v>
      </c>
      <c r="E1236" s="40"/>
      <c r="F1236" s="40"/>
      <c r="G1236" s="40">
        <v>278</v>
      </c>
      <c r="H1236" s="40"/>
      <c r="I1236" s="40">
        <v>121</v>
      </c>
      <c r="J1236" s="40"/>
      <c r="K1236" s="40"/>
      <c r="L1236" s="40">
        <v>121</v>
      </c>
      <c r="M1236" s="40"/>
      <c r="N1236" s="40">
        <v>13</v>
      </c>
      <c r="O1236" s="40"/>
      <c r="P1236" s="40"/>
      <c r="Q1236" s="40">
        <v>13</v>
      </c>
      <c r="R1236" s="40"/>
      <c r="S1236" s="40">
        <v>386</v>
      </c>
      <c r="T1236" s="40"/>
      <c r="U1236" s="40"/>
      <c r="V1236" s="40">
        <v>386</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v>4</v>
      </c>
      <c r="E1240" s="40"/>
      <c r="F1240" s="40"/>
      <c r="G1240" s="40">
        <v>4</v>
      </c>
      <c r="H1240" s="40"/>
      <c r="I1240" s="40">
        <v>4</v>
      </c>
      <c r="J1240" s="40"/>
      <c r="K1240" s="40"/>
      <c r="L1240" s="40">
        <v>4</v>
      </c>
      <c r="M1240" s="40"/>
      <c r="N1240" s="40"/>
      <c r="O1240" s="40"/>
      <c r="P1240" s="40"/>
      <c r="Q1240" s="40"/>
      <c r="R1240" s="40"/>
      <c r="S1240" s="40">
        <v>8</v>
      </c>
      <c r="T1240" s="40"/>
      <c r="U1240" s="40"/>
      <c r="V1240" s="40">
        <v>8</v>
      </c>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c r="A1243" s="90">
        <v>501120010</v>
      </c>
      <c r="B1243" s="42" t="s">
        <v>1102</v>
      </c>
      <c r="C1243" s="99"/>
      <c r="D1243" s="40"/>
      <c r="E1243" s="40"/>
      <c r="F1243" s="40"/>
      <c r="G1243" s="40"/>
      <c r="H1243" s="40"/>
      <c r="I1243" s="40">
        <v>1</v>
      </c>
      <c r="J1243" s="40"/>
      <c r="K1243" s="40"/>
      <c r="L1243" s="40">
        <v>1</v>
      </c>
      <c r="M1243" s="40"/>
      <c r="N1243" s="40"/>
      <c r="O1243" s="40"/>
      <c r="P1243" s="40"/>
      <c r="Q1243" s="40"/>
      <c r="R1243" s="40"/>
      <c r="S1243" s="40">
        <v>1</v>
      </c>
      <c r="T1243" s="40"/>
      <c r="U1243" s="40"/>
      <c r="V1243" s="40">
        <v>1</v>
      </c>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27</v>
      </c>
      <c r="E1245" s="40"/>
      <c r="F1245" s="40"/>
      <c r="G1245" s="40">
        <v>27</v>
      </c>
      <c r="H1245" s="40"/>
      <c r="I1245" s="40">
        <v>5</v>
      </c>
      <c r="J1245" s="40"/>
      <c r="K1245" s="40"/>
      <c r="L1245" s="40">
        <v>5</v>
      </c>
      <c r="M1245" s="40"/>
      <c r="N1245" s="40">
        <v>4</v>
      </c>
      <c r="O1245" s="40"/>
      <c r="P1245" s="40"/>
      <c r="Q1245" s="40">
        <v>4</v>
      </c>
      <c r="R1245" s="40"/>
      <c r="S1245" s="40">
        <v>28</v>
      </c>
      <c r="T1245" s="40"/>
      <c r="U1245" s="40"/>
      <c r="V1245" s="40">
        <v>28</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c r="A1248" s="90">
        <v>501120015</v>
      </c>
      <c r="B1248" s="42" t="s">
        <v>1107</v>
      </c>
      <c r="C1248" s="99"/>
      <c r="D1248" s="40">
        <v>2</v>
      </c>
      <c r="E1248" s="40"/>
      <c r="F1248" s="40"/>
      <c r="G1248" s="40">
        <v>2</v>
      </c>
      <c r="H1248" s="40"/>
      <c r="I1248" s="40"/>
      <c r="J1248" s="40"/>
      <c r="K1248" s="40"/>
      <c r="L1248" s="40"/>
      <c r="M1248" s="40"/>
      <c r="N1248" s="40"/>
      <c r="O1248" s="40"/>
      <c r="P1248" s="40"/>
      <c r="Q1248" s="40"/>
      <c r="R1248" s="40"/>
      <c r="S1248" s="40">
        <v>2</v>
      </c>
      <c r="T1248" s="40"/>
      <c r="U1248" s="40"/>
      <c r="V1248" s="40">
        <v>2</v>
      </c>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c r="A1252" s="90">
        <v>501120019</v>
      </c>
      <c r="B1252" s="42" t="s">
        <v>1111</v>
      </c>
      <c r="C1252" s="99"/>
      <c r="D1252" s="40">
        <v>2</v>
      </c>
      <c r="E1252" s="40"/>
      <c r="F1252" s="40"/>
      <c r="G1252" s="40">
        <v>2</v>
      </c>
      <c r="H1252" s="40"/>
      <c r="I1252" s="40"/>
      <c r="J1252" s="40"/>
      <c r="K1252" s="40"/>
      <c r="L1252" s="40"/>
      <c r="M1252" s="40"/>
      <c r="N1252" s="40"/>
      <c r="O1252" s="40"/>
      <c r="P1252" s="40"/>
      <c r="Q1252" s="40"/>
      <c r="R1252" s="40"/>
      <c r="S1252" s="40">
        <v>2</v>
      </c>
      <c r="T1252" s="40"/>
      <c r="U1252" s="40"/>
      <c r="V1252" s="40">
        <v>2</v>
      </c>
      <c r="W1252" s="40"/>
      <c r="X1252" s="39">
        <v>120</v>
      </c>
      <c r="Y1252" s="105"/>
      <c r="Z1252" s="105"/>
    </row>
    <row r="1253" spans="1:26" s="41" customFormat="1" ht="12.75">
      <c r="A1253" s="90">
        <v>501120020</v>
      </c>
      <c r="B1253" s="42" t="s">
        <v>1112</v>
      </c>
      <c r="C1253" s="99"/>
      <c r="D1253" s="40">
        <v>21</v>
      </c>
      <c r="E1253" s="40"/>
      <c r="F1253" s="40"/>
      <c r="G1253" s="40">
        <v>21</v>
      </c>
      <c r="H1253" s="40"/>
      <c r="I1253" s="40"/>
      <c r="J1253" s="40"/>
      <c r="K1253" s="40"/>
      <c r="L1253" s="40"/>
      <c r="M1253" s="40"/>
      <c r="N1253" s="40"/>
      <c r="O1253" s="40"/>
      <c r="P1253" s="40"/>
      <c r="Q1253" s="40"/>
      <c r="R1253" s="40"/>
      <c r="S1253" s="40">
        <v>21</v>
      </c>
      <c r="T1253" s="40"/>
      <c r="U1253" s="40"/>
      <c r="V1253" s="40">
        <v>21</v>
      </c>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144</v>
      </c>
      <c r="E1255" s="40"/>
      <c r="F1255" s="40"/>
      <c r="G1255" s="40">
        <v>144</v>
      </c>
      <c r="H1255" s="40"/>
      <c r="I1255" s="40">
        <v>57</v>
      </c>
      <c r="J1255" s="40"/>
      <c r="K1255" s="40"/>
      <c r="L1255" s="40">
        <v>57</v>
      </c>
      <c r="M1255" s="40"/>
      <c r="N1255" s="40">
        <v>10</v>
      </c>
      <c r="O1255" s="40"/>
      <c r="P1255" s="40"/>
      <c r="Q1255" s="40">
        <v>10</v>
      </c>
      <c r="R1255" s="40"/>
      <c r="S1255" s="40">
        <v>191</v>
      </c>
      <c r="T1255" s="40"/>
      <c r="U1255" s="40"/>
      <c r="V1255" s="40">
        <v>191</v>
      </c>
      <c r="W1255" s="40"/>
      <c r="X1255" s="39">
        <v>120</v>
      </c>
      <c r="Y1255" s="105"/>
      <c r="Z1255" s="105"/>
    </row>
    <row r="1256" spans="1:26" s="41" customFormat="1" ht="12.75">
      <c r="A1256" s="90">
        <v>501120023</v>
      </c>
      <c r="B1256" s="42" t="s">
        <v>1115</v>
      </c>
      <c r="C1256" s="99"/>
      <c r="D1256" s="40">
        <v>7</v>
      </c>
      <c r="E1256" s="40"/>
      <c r="F1256" s="40"/>
      <c r="G1256" s="40">
        <v>7</v>
      </c>
      <c r="H1256" s="40"/>
      <c r="I1256" s="40">
        <v>2</v>
      </c>
      <c r="J1256" s="40"/>
      <c r="K1256" s="40"/>
      <c r="L1256" s="40">
        <v>2</v>
      </c>
      <c r="M1256" s="40"/>
      <c r="N1256" s="40"/>
      <c r="O1256" s="40"/>
      <c r="P1256" s="40"/>
      <c r="Q1256" s="40"/>
      <c r="R1256" s="40"/>
      <c r="S1256" s="40">
        <v>9</v>
      </c>
      <c r="T1256" s="40"/>
      <c r="U1256" s="40"/>
      <c r="V1256" s="40">
        <v>9</v>
      </c>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30</v>
      </c>
      <c r="E1261" s="40"/>
      <c r="F1261" s="40"/>
      <c r="G1261" s="40">
        <v>30</v>
      </c>
      <c r="H1261" s="40"/>
      <c r="I1261" s="40"/>
      <c r="J1261" s="40"/>
      <c r="K1261" s="40"/>
      <c r="L1261" s="40"/>
      <c r="M1261" s="40"/>
      <c r="N1261" s="40">
        <v>1</v>
      </c>
      <c r="O1261" s="40"/>
      <c r="P1261" s="40"/>
      <c r="Q1261" s="40">
        <v>1</v>
      </c>
      <c r="R1261" s="40"/>
      <c r="S1261" s="40">
        <v>29</v>
      </c>
      <c r="T1261" s="40"/>
      <c r="U1261" s="40"/>
      <c r="V1261" s="40">
        <v>29</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73</v>
      </c>
      <c r="E1281" s="40"/>
      <c r="F1281" s="40"/>
      <c r="G1281" s="40">
        <v>73</v>
      </c>
      <c r="H1281" s="40"/>
      <c r="I1281" s="40">
        <v>86</v>
      </c>
      <c r="J1281" s="40"/>
      <c r="K1281" s="40"/>
      <c r="L1281" s="40">
        <v>86</v>
      </c>
      <c r="M1281" s="40"/>
      <c r="N1281" s="40">
        <v>12</v>
      </c>
      <c r="O1281" s="40"/>
      <c r="P1281" s="40"/>
      <c r="Q1281" s="40">
        <v>12</v>
      </c>
      <c r="R1281" s="40"/>
      <c r="S1281" s="40">
        <v>147</v>
      </c>
      <c r="T1281" s="40"/>
      <c r="U1281" s="40"/>
      <c r="V1281" s="40">
        <v>147</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c r="A1334" s="90">
        <v>501130076</v>
      </c>
      <c r="B1334" s="42" t="s">
        <v>1190</v>
      </c>
      <c r="C1334" s="99"/>
      <c r="D1334" s="40">
        <v>5</v>
      </c>
      <c r="E1334" s="40"/>
      <c r="F1334" s="40"/>
      <c r="G1334" s="40">
        <v>5</v>
      </c>
      <c r="H1334" s="40"/>
      <c r="I1334" s="40"/>
      <c r="J1334" s="40"/>
      <c r="K1334" s="40"/>
      <c r="L1334" s="40"/>
      <c r="M1334" s="40"/>
      <c r="N1334" s="40"/>
      <c r="O1334" s="40"/>
      <c r="P1334" s="40"/>
      <c r="Q1334" s="40"/>
      <c r="R1334" s="40"/>
      <c r="S1334" s="40">
        <v>5</v>
      </c>
      <c r="T1334" s="40"/>
      <c r="U1334" s="40"/>
      <c r="V1334" s="40">
        <v>5</v>
      </c>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c r="A1342" s="90">
        <v>501130084</v>
      </c>
      <c r="B1342" s="42" t="s">
        <v>1198</v>
      </c>
      <c r="C1342" s="99"/>
      <c r="D1342" s="40">
        <v>1</v>
      </c>
      <c r="E1342" s="40"/>
      <c r="F1342" s="40"/>
      <c r="G1342" s="40">
        <v>1</v>
      </c>
      <c r="H1342" s="40"/>
      <c r="I1342" s="40"/>
      <c r="J1342" s="40"/>
      <c r="K1342" s="40"/>
      <c r="L1342" s="40"/>
      <c r="M1342" s="40"/>
      <c r="N1342" s="40"/>
      <c r="O1342" s="40"/>
      <c r="P1342" s="40"/>
      <c r="Q1342" s="40"/>
      <c r="R1342" s="40"/>
      <c r="S1342" s="40">
        <v>1</v>
      </c>
      <c r="T1342" s="40"/>
      <c r="U1342" s="40"/>
      <c r="V1342" s="40">
        <v>1</v>
      </c>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501130086</v>
      </c>
      <c r="B1344" s="42" t="s">
        <v>1200</v>
      </c>
      <c r="C1344" s="99"/>
      <c r="D1344" s="40">
        <v>1</v>
      </c>
      <c r="E1344" s="40"/>
      <c r="F1344" s="40"/>
      <c r="G1344" s="40">
        <v>1</v>
      </c>
      <c r="H1344" s="40"/>
      <c r="I1344" s="40"/>
      <c r="J1344" s="40"/>
      <c r="K1344" s="40"/>
      <c r="L1344" s="40"/>
      <c r="M1344" s="40"/>
      <c r="N1344" s="40"/>
      <c r="O1344" s="40"/>
      <c r="P1344" s="40"/>
      <c r="Q1344" s="40"/>
      <c r="R1344" s="40"/>
      <c r="S1344" s="40">
        <v>1</v>
      </c>
      <c r="T1344" s="40"/>
      <c r="U1344" s="40"/>
      <c r="V1344" s="40">
        <v>1</v>
      </c>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c r="A1369" s="90">
        <v>501130111</v>
      </c>
      <c r="B1369" s="42" t="s">
        <v>1224</v>
      </c>
      <c r="C1369" s="99"/>
      <c r="D1369" s="40"/>
      <c r="E1369" s="40"/>
      <c r="F1369" s="40"/>
      <c r="G1369" s="40"/>
      <c r="H1369" s="40"/>
      <c r="I1369" s="40">
        <v>2</v>
      </c>
      <c r="J1369" s="40"/>
      <c r="K1369" s="40"/>
      <c r="L1369" s="40">
        <v>2</v>
      </c>
      <c r="M1369" s="40"/>
      <c r="N1369" s="40">
        <v>2</v>
      </c>
      <c r="O1369" s="40"/>
      <c r="P1369" s="40"/>
      <c r="Q1369" s="40">
        <v>2</v>
      </c>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c r="A1373" s="90">
        <v>501130115</v>
      </c>
      <c r="B1373" s="42" t="s">
        <v>1228</v>
      </c>
      <c r="C1373" s="99"/>
      <c r="D1373" s="40">
        <v>2</v>
      </c>
      <c r="E1373" s="40"/>
      <c r="F1373" s="40"/>
      <c r="G1373" s="40">
        <v>2</v>
      </c>
      <c r="H1373" s="40"/>
      <c r="I1373" s="40">
        <v>1</v>
      </c>
      <c r="J1373" s="40"/>
      <c r="K1373" s="40"/>
      <c r="L1373" s="40">
        <v>1</v>
      </c>
      <c r="M1373" s="40"/>
      <c r="N1373" s="40"/>
      <c r="O1373" s="40"/>
      <c r="P1373" s="40"/>
      <c r="Q1373" s="40"/>
      <c r="R1373" s="40"/>
      <c r="S1373" s="40">
        <v>3</v>
      </c>
      <c r="T1373" s="40"/>
      <c r="U1373" s="40"/>
      <c r="V1373" s="40">
        <v>3</v>
      </c>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7</v>
      </c>
      <c r="E1462" s="32"/>
      <c r="F1462" s="32"/>
      <c r="G1462" s="32">
        <v>7</v>
      </c>
      <c r="H1462" s="32"/>
      <c r="I1462" s="32">
        <v>1</v>
      </c>
      <c r="J1462" s="32"/>
      <c r="K1462" s="32"/>
      <c r="L1462" s="32">
        <v>1</v>
      </c>
      <c r="M1462" s="32"/>
      <c r="N1462" s="32"/>
      <c r="O1462" s="32"/>
      <c r="P1462" s="32"/>
      <c r="Q1462" s="32"/>
      <c r="R1462" s="32"/>
      <c r="S1462" s="32">
        <v>8</v>
      </c>
      <c r="T1462" s="32"/>
      <c r="U1462" s="32"/>
      <c r="V1462" s="32">
        <v>8</v>
      </c>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1550</v>
      </c>
      <c r="E1465" s="7">
        <f>SUM(E912,E1462:E1464)</f>
        <v>3</v>
      </c>
      <c r="F1465" s="7">
        <f>SUM(F912,F1462:F1464)</f>
        <v>0</v>
      </c>
      <c r="G1465" s="7">
        <f>SUM(G912,G1462:G1464)</f>
        <v>1547</v>
      </c>
      <c r="H1465" s="7">
        <f>SUM(H912,H1462:H1464)</f>
        <v>0</v>
      </c>
      <c r="I1465" s="7">
        <f>SUM(J1465:M1465)</f>
        <v>792</v>
      </c>
      <c r="J1465" s="7">
        <f>SUM(J912,J1462:J1464)</f>
        <v>15</v>
      </c>
      <c r="K1465" s="7">
        <f>SUM(K912,K1462:K1464)</f>
        <v>0</v>
      </c>
      <c r="L1465" s="7">
        <f>SUM(L912,L1462:L1464)</f>
        <v>777</v>
      </c>
      <c r="M1465" s="7">
        <f>SUM(M912,M1462:M1464)</f>
        <v>0</v>
      </c>
      <c r="N1465" s="7">
        <f>SUM(O1465:R1465)</f>
        <v>166</v>
      </c>
      <c r="O1465" s="7">
        <f>SUM(O912,O1462:O1464)</f>
        <v>18</v>
      </c>
      <c r="P1465" s="7">
        <f>SUM(P912,P1462:P1464)</f>
        <v>0</v>
      </c>
      <c r="Q1465" s="7">
        <f>SUM(Q912,Q1462:Q1464)</f>
        <v>148</v>
      </c>
      <c r="R1465" s="7">
        <f>SUM(R912,R1462:R1464)</f>
        <v>0</v>
      </c>
      <c r="S1465" s="7">
        <f>SUM(T1465:W1465)</f>
        <v>2176</v>
      </c>
      <c r="T1465" s="7">
        <f>SUM(T912,T1462:T1464)</f>
        <v>0</v>
      </c>
      <c r="U1465" s="7">
        <f>SUM(U912,U1462:U1464)</f>
        <v>0</v>
      </c>
      <c r="V1465" s="7">
        <f>SUM(V912,V1462:V1464)</f>
        <v>2176</v>
      </c>
      <c r="W1465" s="7">
        <f>SUM(W912,W1462:W1464)</f>
        <v>0</v>
      </c>
      <c r="X1465" s="28" t="s">
        <v>1920</v>
      </c>
    </row>
    <row r="1466" spans="1:26" s="19" customFormat="1" ht="12.75">
      <c r="A1466" s="166" t="s">
        <v>1312</v>
      </c>
      <c r="B1466" s="167"/>
      <c r="C1466" s="3"/>
      <c r="D1466" s="4">
        <f>SUM(E1466:H1466)</f>
        <v>2773</v>
      </c>
      <c r="E1466" s="4">
        <f>E551+E753+E910+E1465</f>
        <v>83</v>
      </c>
      <c r="F1466" s="4">
        <f>F551+F753+F910+F1465</f>
        <v>0</v>
      </c>
      <c r="G1466" s="4">
        <f>G551+G753+G910+G1465</f>
        <v>2690</v>
      </c>
      <c r="H1466" s="4">
        <f>H551+H753+H910+H1465</f>
        <v>0</v>
      </c>
      <c r="I1466" s="4">
        <f>SUM(J1466:M1466)</f>
        <v>1311</v>
      </c>
      <c r="J1466" s="4">
        <f>J551+J753+J910+J1465</f>
        <v>21</v>
      </c>
      <c r="K1466" s="4">
        <f>K551+K753+K910+K1465</f>
        <v>0</v>
      </c>
      <c r="L1466" s="4">
        <f>L551+L753+L910+L1465</f>
        <v>1290</v>
      </c>
      <c r="M1466" s="4">
        <f>M551+M753+M910+M1465</f>
        <v>0</v>
      </c>
      <c r="N1466" s="4">
        <f>SUM(O1466:R1466)</f>
        <v>437</v>
      </c>
      <c r="O1466" s="4">
        <f>O551+O753+O910+O1465</f>
        <v>104</v>
      </c>
      <c r="P1466" s="4">
        <f>P551+P753+P910+P1465</f>
        <v>0</v>
      </c>
      <c r="Q1466" s="4">
        <f>Q551+Q753+Q910+Q1465</f>
        <v>333</v>
      </c>
      <c r="R1466" s="4">
        <f>R551+R753+R910+R1465</f>
        <v>0</v>
      </c>
      <c r="S1466" s="4">
        <f>SUM(T1466:W1466)</f>
        <v>3647</v>
      </c>
      <c r="T1466" s="4">
        <f>T551+T753+T910+T1465</f>
        <v>0</v>
      </c>
      <c r="U1466" s="4">
        <f>U551+U753+U910+U1465</f>
        <v>0</v>
      </c>
      <c r="V1466" s="4">
        <f>V551+V753+V910+V1465</f>
        <v>3647</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&amp;L6CB0D890&amp;C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&amp;L6CB0D890&amp;C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&amp;L6CB0D890&amp;C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&amp;L6CB0D890&amp;C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&amp;L6CB0D890&amp;C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&amp;L6CB0D890&amp;C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2773</v>
      </c>
      <c r="D187" s="26">
        <f>SUM(D188:D212)</f>
        <v>1311</v>
      </c>
      <c r="E187" s="26">
        <f>SUM(E188:E212)</f>
        <v>437</v>
      </c>
      <c r="F187" s="26">
        <f>SUM(F188:F212)</f>
        <v>3647</v>
      </c>
      <c r="G187" s="26">
        <f>SUM(G188:G212)</f>
        <v>8770.48766666659</v>
      </c>
      <c r="H187" s="26">
        <f>SUM(H188:H212)</f>
        <v>3739.57183333337</v>
      </c>
      <c r="I187" s="26">
        <f>SUM(I188:I212)</f>
        <v>993.926166666667</v>
      </c>
      <c r="J187" s="26">
        <f>SUM(J188:J212)</f>
        <v>11516.1333333331</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c r="A212" s="6" t="s">
        <v>1468</v>
      </c>
      <c r="B212" s="13">
        <v>4569</v>
      </c>
      <c r="C212" s="5">
        <v>2773</v>
      </c>
      <c r="D212" s="5">
        <v>1311</v>
      </c>
      <c r="E212" s="5">
        <v>437</v>
      </c>
      <c r="F212" s="5">
        <v>3647</v>
      </c>
      <c r="G212" s="5">
        <v>8770.48766666659</v>
      </c>
      <c r="H212" s="5">
        <v>3739.57183333337</v>
      </c>
      <c r="I212" s="5">
        <v>993.926166666667</v>
      </c>
      <c r="J212" s="5">
        <v>11516.1333333331</v>
      </c>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2773</v>
      </c>
      <c r="D696" s="27">
        <f>D6+D31+D36+D66+D84+D131+D187+D213+D227+D256+D274+D303+D327+D360+D390+D401+D426+D460+D492+D511+D532+D550+D588+D609+D631+D655+D671</f>
        <v>1311</v>
      </c>
      <c r="E696" s="27">
        <f>E6+E31+E36+E66+E84+E131+E187+E213+E227+E256+E274+E303+E327+E360+E390+E401+E426+E460+E492+E511+E532+E550+E588+E609+E631+E655+E671</f>
        <v>437</v>
      </c>
      <c r="F696" s="27">
        <f>F6+F31+F36+F66+F84+F131+F187+F213+F227+F256+F274+F303+F327+F360+F390+F401+F426+F460+F492+F511+F532+F550+F588+F609+F631+F655+F671</f>
        <v>3647</v>
      </c>
      <c r="G696" s="27">
        <f>G6+G31+G36+G66+G84+G131+G187+G213+G227+G256+G274+G303+G327+G360+G390+G401+G426+G460+G492+G511+G532+G550+G588+G609+G631+G655+G671</f>
        <v>8770.48766666659</v>
      </c>
      <c r="H696" s="27">
        <f>H6+H31+H36+H66+H84+H131+H187+H213+H227+H256+H274+H303+H327+H360+H390+H401+H426+H460+H492+H511+H532+H550+H588+H609+H631+H655+H671</f>
        <v>3739.57183333337</v>
      </c>
      <c r="I696" s="27">
        <f>I6+I31+I36+I66+I84+I131+I187+I213+I227+I256+I274+I303+I327+I360+I390+I401+I426+I460+I492+I511+I532+I550+I588+I609+I631+I655+I671</f>
        <v>993.926166666667</v>
      </c>
      <c r="J696" s="27">
        <f>J6+J31+J36+J66+J84+J131+J187+J213+J227+J256+J274+J303+J327+J360+J390+J401+J426+J460+J492+J511+J532+J550+J588+J609+J631+J655+J671</f>
        <v>11516.1333333331</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2773</v>
      </c>
      <c r="D802" s="25">
        <f>D696+D724+D753+D763+D792+D801</f>
        <v>1311</v>
      </c>
      <c r="E802" s="25">
        <f>E696+E724+E753+E763+E792+E801</f>
        <v>437</v>
      </c>
      <c r="F802" s="25">
        <f>F696+F724+F753+F763+F792+F801</f>
        <v>3647</v>
      </c>
      <c r="G802" s="25">
        <f>G696+G724+G753+G763+G792+G801</f>
        <v>8770.48766666659</v>
      </c>
      <c r="H802" s="25">
        <f>H696+H724+H753+H763+H792+H801</f>
        <v>3739.57183333337</v>
      </c>
      <c r="I802" s="25">
        <f>I696+I724+I753+I763+I792+I801</f>
        <v>993.926166666667</v>
      </c>
      <c r="J802" s="25">
        <f>J696+J724+J753+J763+J792+J801</f>
        <v>11516.1333333331</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c r="E810" s="183"/>
      <c r="F810" s="81"/>
    </row>
    <row r="811" spans="3:6" ht="12.75">
      <c r="C811" s="73"/>
      <c r="D811" s="71"/>
      <c r="E811" s="80"/>
      <c r="F811" s="80"/>
    </row>
    <row r="812" spans="3:8" ht="12.75" customHeight="1">
      <c r="C812" s="73" t="s">
        <v>2202</v>
      </c>
      <c r="D812" s="183"/>
      <c r="E812" s="183"/>
      <c r="F812" s="81"/>
      <c r="G812" s="184" t="s">
        <v>2359</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&amp;L6CB0D890&amp;C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Альона</cp:lastModifiedBy>
  <cp:lastPrinted>2022-08-11T05:58:21Z</cp:lastPrinted>
  <dcterms:created xsi:type="dcterms:W3CDTF">2021-01-22T06:15:46Z</dcterms:created>
  <dcterms:modified xsi:type="dcterms:W3CDTF">2023-07-12T08:44:50Z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1-ЄЗ_00294_2.2023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6CB0D890</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