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<sst xmlns="http://schemas.openxmlformats.org/spreadsheetml/2006/main" count="154" uniqueCount="128">
  <si>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</si>
  <si>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</si>
  <si>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</si>
  <si>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</si>
  <si>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</si>
  <si>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</si>
  <si>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</si>
  <si>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</si>
  <si>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</si>
  <si>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</si>
  <si>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</si>
  <si>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</si>
  <si>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</si>
  <si>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</si>
  <si>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</si>
  <si>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</si>
  <si>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</si>
  <si>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</si>
  <si>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</si>
  <si>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</si>
  <si>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</si>
  <si>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</si>
  <si>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</si>
  <si>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</si>
  <si>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</si>
  <si>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</si>
  <si>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</si>
  <si>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</si>
  <si>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</si>
  <si>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</si>
  <si>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</si>
  <si>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</si>
  <si>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</si>
  <si>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</si>
  <si>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</si>
  <si>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</si>
  <si>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</si>
  <si>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</si>
  <si>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</si>
  <si>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</si>
  <si>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</si>
  <si>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</si>
  <si>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</si>
  <si>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</si>
  <si>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</si>
  <si>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</si>
  <si>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</si>
  <si>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</si>
  <si>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</si>
  <si>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</si>
  <si>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</si>
  <si>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</si>
  <si>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</si>
  <si>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</si>
  <si>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</si>
  <si>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</si>
  <si>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</si>
  <si>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</si>
  <si>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</si>
  <si>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</si>
  <si>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</si>
  <si>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</si>
  <si>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</si>
  <si>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</si>
  <si>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</si>
  <si>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</si>
  <si>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</si>
  <si>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</si>
  <si>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</si>
  <si>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</si>
  <si>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</si>
  <si>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</si>
  <si>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</si>
  <si>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</si>
  <si>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</si>
  <si>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</si>
  <si>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</si>
  <si>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</si>
  <si>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</si>
  <si>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</si>
  <si>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</si>
  <si>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</si>
  <si>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</si>
  <si>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</si>
  <si>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</si>
  <si>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</si>
  <si>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</si>
  <si>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</si>
  <si>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</si>
  <si>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</si>
  <si>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</si>
  <si>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</si>
  <si>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</si>
  <si>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</si>
  <si>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</si>
  <si>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</si>
  <si>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</si>
  <si>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</si>
  <si>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</si>
  <si>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</si>
  <si>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</si>
  <si>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</si>
  <si>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</si>
  <si>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</si>
  <si>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</si>
  <si>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</si>
  <si>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</si>
  <si>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</si>
  <si>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</si>
  <si>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</si>
  <si>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</si>
  <si>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</si>
  <si>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</si>
  <si>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</si>
  <si>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</si>
  <si>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</si>
  <si>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</si>
  <si>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</si>
  <si>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</si>
  <si>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</si>
  <si>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</si>
  <si>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</si>
  <si>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</si>
  <si>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</si>
  <si>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Б.С. Баранюк</t>
  </si>
  <si>
    <t>413921103</t>
  </si>
  <si>
    <t>inbox@cd.zt.court.gov.ua</t>
  </si>
  <si>
    <t>1 квітня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</si>
</sst>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&amp;L13834CF3&amp;C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36</v>
      </c>
      <c r="D6" s="96">
        <f>SUM(D7,D10,D13,D14,D15,D21,D24,D25,D18,D19,D20)</f>
        <v>51737.12</v>
      </c>
      <c r="E6" s="96">
        <f>SUM(E7,E10,E13,E14,E15,E21,E24,E25,E18,E19,E20)</f>
        <v>29</v>
      </c>
      <c r="F6" s="96">
        <f>SUM(F7,F10,F13,F14,F15,F21,F24,F25,F18,F19,F20)</f>
        <v>36511.81999999999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8</v>
      </c>
      <c r="L6" s="96">
        <f>SUM(L7,L10,L13,L14,L15,L21,L24,L25,L18,L19,L20)</f>
        <v>17210.1</v>
      </c>
    </row>
    <row r="7" spans="1:12" ht="16.5" customHeight="1">
      <c r="A7" s="87">
        <v>2</v>
      </c>
      <c r="B7" s="90" t="s">
        <v>74</v>
      </c>
      <c r="C7" s="97">
        <v>10</v>
      </c>
      <c r="D7" s="97">
        <v>28415.72</v>
      </c>
      <c r="E7" s="97">
        <v>8</v>
      </c>
      <c r="F7" s="97">
        <v>17408.12</v>
      </c>
      <c r="G7" s="97"/>
      <c r="H7" s="97"/>
      <c r="I7" s="97"/>
      <c r="J7" s="97"/>
      <c r="K7" s="97">
        <v>3</v>
      </c>
      <c r="L7" s="97">
        <v>12992.4</v>
      </c>
    </row>
    <row r="8" spans="1:12" ht="16.5" customHeight="1">
      <c r="A8" s="87">
        <v>3</v>
      </c>
      <c r="B8" s="91" t="s">
        <v>75</v>
      </c>
      <c r="C8" s="97">
        <v>4</v>
      </c>
      <c r="D8" s="97">
        <v>12405</v>
      </c>
      <c r="E8" s="97">
        <v>5</v>
      </c>
      <c r="F8" s="97">
        <v>14389.8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</v>
      </c>
      <c r="D9" s="97">
        <v>16010.72</v>
      </c>
      <c r="E9" s="97">
        <v>3</v>
      </c>
      <c r="F9" s="97">
        <v>3018.32</v>
      </c>
      <c r="G9" s="97"/>
      <c r="H9" s="97"/>
      <c r="I9" s="97"/>
      <c r="J9" s="97"/>
      <c r="K9" s="97">
        <v>3</v>
      </c>
      <c r="L9" s="97">
        <v>12992.4</v>
      </c>
    </row>
    <row r="10" spans="1:12" ht="19.5" customHeight="1">
      <c r="A10" s="87">
        <v>5</v>
      </c>
      <c r="B10" s="90" t="s">
        <v>77</v>
      </c>
      <c r="C10" s="97">
        <v>9</v>
      </c>
      <c r="D10" s="97">
        <v>11908.8</v>
      </c>
      <c r="E10" s="97">
        <v>7</v>
      </c>
      <c r="F10" s="97">
        <v>8435.4</v>
      </c>
      <c r="G10" s="97"/>
      <c r="H10" s="97"/>
      <c r="I10" s="97"/>
      <c r="J10" s="97"/>
      <c r="K10" s="97">
        <v>2</v>
      </c>
      <c r="L10" s="97">
        <v>3473.4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4962</v>
      </c>
      <c r="E11" s="97">
        <v>1</v>
      </c>
      <c r="F11" s="97">
        <v>2481</v>
      </c>
      <c r="G11" s="97"/>
      <c r="H11" s="97"/>
      <c r="I11" s="97"/>
      <c r="J11" s="97"/>
      <c r="K11" s="97">
        <v>1</v>
      </c>
      <c r="L11" s="97">
        <v>2481</v>
      </c>
    </row>
    <row r="12" spans="1:12" ht="19.5" customHeight="1">
      <c r="A12" s="87">
        <v>7</v>
      </c>
      <c r="B12" s="91" t="s">
        <v>79</v>
      </c>
      <c r="C12" s="97">
        <v>7</v>
      </c>
      <c r="D12" s="97">
        <v>6946.8</v>
      </c>
      <c r="E12" s="97">
        <v>6</v>
      </c>
      <c r="F12" s="97">
        <v>5954.4</v>
      </c>
      <c r="G12" s="97"/>
      <c r="H12" s="97"/>
      <c r="I12" s="97"/>
      <c r="J12" s="97"/>
      <c r="K12" s="97">
        <v>1</v>
      </c>
      <c r="L12" s="97">
        <v>992.4</v>
      </c>
    </row>
    <row r="13" spans="1:12" ht="15" customHeight="1">
      <c r="A13" s="87">
        <v>8</v>
      </c>
      <c r="B13" s="90" t="s">
        <v>18</v>
      </c>
      <c r="C13" s="97">
        <v>8</v>
      </c>
      <c r="D13" s="97">
        <v>7939.2</v>
      </c>
      <c r="E13" s="97">
        <v>8</v>
      </c>
      <c r="F13" s="97">
        <v>7939.2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</v>
      </c>
      <c r="D15" s="97">
        <v>2481</v>
      </c>
      <c r="E15" s="97">
        <v>5</v>
      </c>
      <c r="F15" s="97">
        <v>2481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</v>
      </c>
      <c r="D17" s="97">
        <v>2481</v>
      </c>
      <c r="E17" s="97">
        <v>5</v>
      </c>
      <c r="F17" s="97">
        <v>2481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4</v>
      </c>
      <c r="D18" s="97">
        <v>992.4</v>
      </c>
      <c r="E18" s="97">
        <v>1</v>
      </c>
      <c r="F18" s="97">
        <v>248.1</v>
      </c>
      <c r="G18" s="97"/>
      <c r="H18" s="97"/>
      <c r="I18" s="97"/>
      <c r="J18" s="97"/>
      <c r="K18" s="97">
        <v>3</v>
      </c>
      <c r="L18" s="97">
        <v>744.3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36</v>
      </c>
      <c r="D56" s="96">
        <f t="shared" si="0"/>
        <v>51737.12</v>
      </c>
      <c r="E56" s="96">
        <f t="shared" si="0"/>
        <v>29</v>
      </c>
      <c r="F56" s="96">
        <f t="shared" si="0"/>
        <v>36511.81999999999</v>
      </c>
      <c r="G56" s="96">
        <f t="shared" si="0"/>
        <v>0</v>
      </c>
      <c r="H56" s="96">
        <f t="shared" si="0"/>
        <v>0</v>
      </c>
      <c r="I56" s="96">
        <f t="shared" si="0"/>
        <v>0</v>
      </c>
      <c r="J56" s="96">
        <f t="shared" si="0"/>
        <v>0</v>
      </c>
      <c r="K56" s="96">
        <f t="shared" si="0"/>
        <v>8</v>
      </c>
      <c r="L56" s="96">
        <f t="shared" si="0"/>
        <v>17210.1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&amp;L13834CF3&amp;CФорма № 10, Підрозділ: Чуднівський районний суд Житомирської області,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</v>
      </c>
      <c r="F4" s="93">
        <f>SUM(F5:F25)</f>
        <v>17210.100000000002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12000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</v>
      </c>
      <c r="F7" s="95">
        <v>4217.7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992.4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&amp;L13834CF3&amp;CФорма № 10, Підрозділ: Чуднівський районний суд Житомирської області,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2022-04-14T08:22:24Z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10_00294_1.2022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13834CF3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