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<sst xmlns="http://schemas.openxmlformats.org/spreadsheetml/2006/main" count="154" uniqueCount="126">
  <si>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</si>
  <si>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</si>
  <si>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</si>
  <si>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</si>
  <si>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</si>
  <si>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</si>
  <si>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</si>
  <si>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</si>
  <si>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</si>
  <si>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</si>
  <si>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</si>
  <si>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</si>
  <si>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</si>
  <si>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</si>
  <si>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</si>
  <si>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</si>
  <si>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</si>
  <si>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</si>
  <si>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</si>
  <si>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</si>
  <si>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</si>
  <si>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</si>
  <si>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</si>
  <si>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</si>
  <si>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</si>
  <si>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</si>
  <si>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</si>
  <si>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</si>
  <si>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</si>
  <si>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</si>
  <si>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</si>
  <si>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</si>
  <si>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</si>
  <si>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</si>
  <si>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</si>
  <si>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</si>
  <si>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</si>
  <si>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</si>
  <si>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</si>
  <si>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</si>
  <si>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</si>
  <si>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</si>
  <si>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</si>
  <si>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</si>
  <si>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</si>
  <si>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</si>
  <si>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</si>
  <si>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</si>
  <si>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</si>
  <si>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</si>
  <si>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</si>
  <si>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</si>
  <si>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</si>
  <si>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</si>
  <si>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</si>
  <si>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</si>
  <si>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</si>
  <si>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</si>
  <si>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</si>
  <si>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</si>
  <si>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</si>
  <si>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</si>
  <si>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</si>
  <si>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</si>
  <si>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</si>
  <si>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</si>
  <si>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</si>
  <si>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</si>
  <si>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</si>
  <si>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</si>
  <si>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</si>
  <si>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</si>
  <si>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</si>
  <si>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</si>
  <si>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</si>
  <si>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</si>
  <si>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</si>
  <si>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</si>
  <si>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</si>
  <si>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</si>
  <si>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</si>
  <si>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</si>
  <si>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</si>
  <si>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</si>
  <si>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</si>
  <si>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</si>
  <si>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</si>
  <si>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</si>
  <si>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</si>
  <si>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</si>
  <si>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</si>
  <si>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</si>
  <si>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</si>
  <si>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</si>
  <si>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</si>
  <si>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</si>
  <si>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</si>
  <si>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</si>
  <si>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</si>
  <si>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</si>
  <si>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</si>
  <si>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</si>
  <si>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</si>
  <si>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</si>
  <si>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</si>
  <si>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</si>
  <si>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</si>
  <si>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</si>
  <si>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</si>
  <si>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</si>
  <si>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</si>
  <si>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</si>
  <si>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</si>
  <si>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</si>
  <si>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</si>
  <si>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</si>
  <si>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</si>
  <si>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</si>
  <si>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</si>
  <si>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</si>
  <si>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</si>
  <si>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</si>
  <si>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</si>
  <si>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</si>
  <si>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В.М. Решетар</t>
  </si>
  <si>
    <t>6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</si>
</sst>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&amp;L031CE81F&amp;C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320</v>
      </c>
      <c r="D6" s="96">
        <f>SUM(D7,D10,D13,D14,D15,D21,D24,D25,D18,D19,D20)</f>
        <v>283225.56</v>
      </c>
      <c r="E6" s="96">
        <f>SUM(E7,E10,E13,E14,E15,E21,E24,E25,E18,E19,E20)</f>
        <v>258</v>
      </c>
      <c r="F6" s="96">
        <f>SUM(F7,F10,F13,F14,F15,F21,F24,F25,F18,F19,F20)</f>
        <v>231666.09000000003</v>
      </c>
      <c r="G6" s="96">
        <f>SUM(G7,G10,G13,G14,G15,G21,G24,G25,G18,G19,G20)</f>
        <v>4</v>
      </c>
      <c r="H6" s="96">
        <f>SUM(H7,H10,H13,H14,H15,H21,H24,H25,H18,H19,H20)</f>
        <v>5280</v>
      </c>
      <c r="I6" s="96">
        <f>SUM(I7,I10,I13,I14,I15,I21,I24,I25,I18,I19,I20)</f>
        <v>14</v>
      </c>
      <c r="J6" s="96">
        <f>SUM(J7,J10,J13,J14,J15,J21,J24,J25,J18,J19,J20)</f>
        <v>3859</v>
      </c>
      <c r="K6" s="96">
        <f>SUM(K7,K10,K13,K14,K15,K21,K24,K25,K18,K19,K20)</f>
        <v>41</v>
      </c>
      <c r="L6" s="96">
        <f>SUM(L7,L10,L13,L14,L15,L21,L24,L25,L18,L19,L20)</f>
        <v>33708.06</v>
      </c>
    </row>
    <row r="7" spans="1:12" ht="16.5" customHeight="1">
      <c r="A7" s="87">
        <v>2</v>
      </c>
      <c r="B7" s="90" t="s">
        <v>74</v>
      </c>
      <c r="C7" s="97">
        <v>114</v>
      </c>
      <c r="D7" s="97">
        <v>157467.56</v>
      </c>
      <c r="E7" s="97">
        <v>111</v>
      </c>
      <c r="F7" s="97">
        <v>152715.79</v>
      </c>
      <c r="G7" s="97">
        <v>2</v>
      </c>
      <c r="H7" s="97">
        <v>3010</v>
      </c>
      <c r="I7" s="97"/>
      <c r="J7" s="97"/>
      <c r="K7" s="97">
        <v>2</v>
      </c>
      <c r="L7" s="97">
        <v>1928.06</v>
      </c>
    </row>
    <row r="8" spans="1:12" ht="16.5" customHeight="1">
      <c r="A8" s="87">
        <v>3</v>
      </c>
      <c r="B8" s="91" t="s">
        <v>75</v>
      </c>
      <c r="C8" s="97">
        <v>32</v>
      </c>
      <c r="D8" s="97">
        <v>74684.7</v>
      </c>
      <c r="E8" s="97">
        <v>32</v>
      </c>
      <c r="F8" s="97">
        <v>74684.7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82</v>
      </c>
      <c r="D9" s="97">
        <v>82782.86</v>
      </c>
      <c r="E9" s="97">
        <v>79</v>
      </c>
      <c r="F9" s="97">
        <v>78031.09</v>
      </c>
      <c r="G9" s="97">
        <v>1</v>
      </c>
      <c r="H9" s="97">
        <v>908</v>
      </c>
      <c r="I9" s="97"/>
      <c r="J9" s="97"/>
      <c r="K9" s="97">
        <v>2</v>
      </c>
      <c r="L9" s="97">
        <v>1928.06</v>
      </c>
    </row>
    <row r="10" spans="1:12" ht="19.5" customHeight="1">
      <c r="A10" s="87">
        <v>5</v>
      </c>
      <c r="B10" s="90" t="s">
        <v>77</v>
      </c>
      <c r="C10" s="97">
        <v>39</v>
      </c>
      <c r="D10" s="97">
        <v>47670</v>
      </c>
      <c r="E10" s="97">
        <v>20</v>
      </c>
      <c r="F10" s="97">
        <v>17638.9</v>
      </c>
      <c r="G10" s="97">
        <v>1</v>
      </c>
      <c r="H10" s="97">
        <v>1362</v>
      </c>
      <c r="I10" s="97">
        <v>1</v>
      </c>
      <c r="J10" s="97">
        <v>908</v>
      </c>
      <c r="K10" s="97">
        <v>17</v>
      </c>
      <c r="L10" s="97">
        <v>26332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20430</v>
      </c>
      <c r="E11" s="97">
        <v>1</v>
      </c>
      <c r="F11" s="97">
        <v>2270</v>
      </c>
      <c r="G11" s="97"/>
      <c r="H11" s="97"/>
      <c r="I11" s="97"/>
      <c r="J11" s="97"/>
      <c r="K11" s="97">
        <v>8</v>
      </c>
      <c r="L11" s="97">
        <v>18160</v>
      </c>
    </row>
    <row r="12" spans="1:12" ht="19.5" customHeight="1">
      <c r="A12" s="87">
        <v>7</v>
      </c>
      <c r="B12" s="91" t="s">
        <v>79</v>
      </c>
      <c r="C12" s="97">
        <v>30</v>
      </c>
      <c r="D12" s="97">
        <v>27240</v>
      </c>
      <c r="E12" s="97">
        <v>19</v>
      </c>
      <c r="F12" s="97">
        <v>15368.9</v>
      </c>
      <c r="G12" s="97">
        <v>1</v>
      </c>
      <c r="H12" s="97">
        <v>1362</v>
      </c>
      <c r="I12" s="97">
        <v>1</v>
      </c>
      <c r="J12" s="97">
        <v>908</v>
      </c>
      <c r="K12" s="97">
        <v>9</v>
      </c>
      <c r="L12" s="97">
        <v>8172</v>
      </c>
    </row>
    <row r="13" spans="1:12" ht="15" customHeight="1">
      <c r="A13" s="87">
        <v>8</v>
      </c>
      <c r="B13" s="90" t="s">
        <v>18</v>
      </c>
      <c r="C13" s="97">
        <v>51</v>
      </c>
      <c r="D13" s="97">
        <v>46308</v>
      </c>
      <c r="E13" s="97">
        <v>50</v>
      </c>
      <c r="F13" s="97">
        <v>41629.2</v>
      </c>
      <c r="G13" s="97">
        <v>1</v>
      </c>
      <c r="H13" s="97">
        <v>908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</v>
      </c>
      <c r="D15" s="97">
        <v>10896</v>
      </c>
      <c r="E15" s="97">
        <v>22</v>
      </c>
      <c r="F15" s="97">
        <v>10829.2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24</v>
      </c>
      <c r="D17" s="97">
        <v>10896</v>
      </c>
      <c r="E17" s="97">
        <v>22</v>
      </c>
      <c r="F17" s="97">
        <v>10829.2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92</v>
      </c>
      <c r="D18" s="97">
        <v>20884</v>
      </c>
      <c r="E18" s="97">
        <v>55</v>
      </c>
      <c r="F18" s="97">
        <v>8853</v>
      </c>
      <c r="G18" s="97"/>
      <c r="H18" s="97"/>
      <c r="I18" s="97">
        <v>13</v>
      </c>
      <c r="J18" s="97">
        <v>2951</v>
      </c>
      <c r="K18" s="97">
        <v>20</v>
      </c>
      <c r="L18" s="97">
        <v>4540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2724</v>
      </c>
      <c r="E39" s="96">
        <f>SUM(E40,E47,E48,E49)</f>
        <v>3</v>
      </c>
      <c r="F39" s="96">
        <f>SUM(F40,F47,F48,F49)</f>
        <v>1816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2724</v>
      </c>
      <c r="E40" s="97">
        <f>SUM(E41,E44)</f>
        <v>3</v>
      </c>
      <c r="F40" s="97">
        <f>SUM(F41,F44)</f>
        <v>1816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2724</v>
      </c>
      <c r="E44" s="97">
        <v>3</v>
      </c>
      <c r="F44" s="97">
        <v>1816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3</v>
      </c>
      <c r="F46" s="97">
        <v>1816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95.34</v>
      </c>
      <c r="E50" s="96">
        <f>SUM(E51:E54)</f>
        <v>8</v>
      </c>
      <c r="F50" s="96">
        <f>SUM(F51:F54)</f>
        <v>95.55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88.53</v>
      </c>
      <c r="E51" s="97">
        <v>7</v>
      </c>
      <c r="F51" s="97">
        <v>88.74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6.81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69</v>
      </c>
      <c r="D55" s="96">
        <v>31326</v>
      </c>
      <c r="E55" s="96">
        <v>8</v>
      </c>
      <c r="F55" s="96">
        <v>3632</v>
      </c>
      <c r="G55" s="96"/>
      <c r="H55" s="96"/>
      <c r="I55" s="96">
        <v>69</v>
      </c>
      <c r="J55" s="96">
        <v>31326.4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400</v>
      </c>
      <c r="D56" s="96">
        <f t="shared" si="0"/>
        <v>317370.9</v>
      </c>
      <c r="E56" s="96">
        <f t="shared" si="0"/>
        <v>277</v>
      </c>
      <c r="F56" s="96">
        <f t="shared" si="0"/>
        <v>237209.64</v>
      </c>
      <c r="G56" s="96">
        <f t="shared" si="0"/>
        <v>4</v>
      </c>
      <c r="H56" s="96">
        <f t="shared" si="0"/>
        <v>5280</v>
      </c>
      <c r="I56" s="96">
        <f t="shared" si="0"/>
        <v>83</v>
      </c>
      <c r="J56" s="96">
        <f t="shared" si="0"/>
        <v>35185.4</v>
      </c>
      <c r="K56" s="96">
        <f t="shared" si="0"/>
        <v>41</v>
      </c>
      <c r="L56" s="96">
        <f t="shared" si="0"/>
        <v>33708.06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&amp;L031CE81F&amp;CФорма № 10, Підрозділ: Чуднівський 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41</v>
      </c>
      <c r="F4" s="93">
        <f>SUM(F5:F25)</f>
        <v>33708.06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1816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1020.06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35</v>
      </c>
      <c r="F7" s="95">
        <v>27694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2270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&amp;L031CE81F&amp;CФорма № 10, Підрозділ: Чуднівський 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2018-03-15T14:08:04Z</cp:lastPrinted>
  <dcterms:created xsi:type="dcterms:W3CDTF">2015-09-09T10:27:37Z</dcterms:created>
  <dcterms:modified xsi:type="dcterms:W3CDTF">2021-07-14T08:59:06Z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10_00294_2.2021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031CE81F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